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xx专业" sheetId="1" r:id="rId1"/>
    <sheet name="统计" sheetId="2" r:id="rId2"/>
  </sheets>
  <definedNames>
    <definedName name="_xlnm.Print_Titles" localSheetId="0">xx专业!$1:$4</definedName>
    <definedName name="Z_552A1919_3E64_4A41_B9F2_55AFD2D7ABB1_.wvu.PrintTitles" localSheetId="0" hidden="1">xx专业!$1:$4</definedName>
    <definedName name="Z_571AAE2D_EA3E_4C83_86E6_60207FFE5C5D_.wvu.PrintTitles" localSheetId="0" hidden="1">xx专业!$1:$4</definedName>
    <definedName name="Z_5F4B4585_559F_4454_97DA_DD0E671BA1BF_.wvu.PrintTitles" localSheetId="0" hidden="1">xx专业!$1:$4</definedName>
    <definedName name="Z_9D4A2BF0_7743_4CB8_94D0_D0B6ABCD4EBC_.wvu.PrintTitles" localSheetId="0" hidden="1">xx专业!$1:$4</definedName>
    <definedName name="Z_AC2911B6_DA87_4D80_950B_06A6D808C948_.wvu.PrintTitles" localSheetId="0" hidden="1">xx专业!$1:$4</definedName>
    <definedName name="Z_CF0F60D2_75F7_41F9_B44C_F8511A337B34_.wvu.PrintTitles" localSheetId="0" hidden="1">xx专业!$1:$4</definedName>
  </definedNames>
  <calcPr calcId="144525"/>
  <customWorkbookViews>
    <customWorkbookView name="neusoft - 个人视图" guid="{9D4A2BF0-7743-4CB8-94D0-D0B6ABCD4EBC}" personalView="1" xWindow="17" yWindow="95" windowWidth="1505" windowHeight="985" activeSheetId="1"/>
    <customWorkbookView name="Administrator - 个人视图" guid="{CF0F60D2-75F7-41F9-B44C-F8511A337B34}" personalView="1" maximized="1" xWindow="-8" yWindow="-8" windowWidth="1382" windowHeight="744" activeSheetId="1"/>
    <customWorkbookView name="林世凌 - 个人视图" guid="{AC2911B6-DA87-4D80-950B-06A6D808C948}" personalView="1" maximized="1" xWindow="-11" yWindow="-11" windowWidth="1942" windowHeight="1046" activeSheetId="1"/>
    <customWorkbookView name="程江涛 - 个人视图" guid="{552A1919-3E64-4A41-B9F2-55AFD2D7ABB1}" personalView="1" maximized="1" windowWidth="1596" windowHeight="629" activeSheetId="1"/>
  </customWorkbookViews>
</workbook>
</file>

<file path=xl/sharedStrings.xml><?xml version="1.0" encoding="utf-8"?>
<sst xmlns="http://schemas.openxmlformats.org/spreadsheetml/2006/main" count="146" uniqueCount="104">
  <si>
    <t>2022级《XXXX》专升本专业教学计划进程表</t>
  </si>
  <si>
    <t>课程
类别</t>
  </si>
  <si>
    <t>序号</t>
  </si>
  <si>
    <t>课程
代码</t>
  </si>
  <si>
    <t>课程名称</t>
  </si>
  <si>
    <t>学分</t>
  </si>
  <si>
    <t>计划学时数</t>
  </si>
  <si>
    <t>第一学年</t>
  </si>
  <si>
    <t>第二学年</t>
  </si>
  <si>
    <t>开课单位</t>
  </si>
  <si>
    <t>合计</t>
  </si>
  <si>
    <t>理论教学</t>
  </si>
  <si>
    <t>实践教学</t>
  </si>
  <si>
    <t>实验</t>
  </si>
  <si>
    <t>其它实践</t>
  </si>
  <si>
    <t>通识课程平台</t>
  </si>
  <si>
    <t>通识必修课程模块</t>
  </si>
  <si>
    <t>思政类</t>
  </si>
  <si>
    <t>GE6279</t>
  </si>
  <si>
    <t>马克思主义基本原理</t>
  </si>
  <si>
    <t>马克思主义学院</t>
  </si>
  <si>
    <t>GE6185</t>
  </si>
  <si>
    <t>中国近现代史纲要</t>
  </si>
  <si>
    <t>GE6179</t>
  </si>
  <si>
    <t>形势与政策Ⅴ</t>
  </si>
  <si>
    <t>GE6180</t>
  </si>
  <si>
    <t>形势与政策Ⅵ</t>
  </si>
  <si>
    <t>GE6181</t>
  </si>
  <si>
    <t>形势与政策Ⅶ</t>
  </si>
  <si>
    <t>GE6182</t>
  </si>
  <si>
    <t>形势与政策Ⅷ</t>
  </si>
  <si>
    <t>外语类</t>
  </si>
  <si>
    <t>GE6231</t>
  </si>
  <si>
    <t>大学英语Ⅲ</t>
  </si>
  <si>
    <t>外国语学院</t>
  </si>
  <si>
    <t>GE6233</t>
  </si>
  <si>
    <t>大学英语Ⅳ</t>
  </si>
  <si>
    <t>GE6232</t>
  </si>
  <si>
    <t>大学英语Ⅲ（艺术类）</t>
  </si>
  <si>
    <t>GE6234</t>
  </si>
  <si>
    <t>大学英语Ⅳ（艺术类）</t>
  </si>
  <si>
    <t>理工类</t>
  </si>
  <si>
    <t>GE6297</t>
  </si>
  <si>
    <t>高等数学</t>
  </si>
  <si>
    <t>基础教学院</t>
  </si>
  <si>
    <t>GE6278</t>
  </si>
  <si>
    <t>线性代数</t>
  </si>
  <si>
    <t>GE6298</t>
  </si>
  <si>
    <t>概率论</t>
  </si>
  <si>
    <t>军事体育类</t>
  </si>
  <si>
    <t>GE6191</t>
  </si>
  <si>
    <t>体育Ⅴ</t>
  </si>
  <si>
    <t>GE6192</t>
  </si>
  <si>
    <t>体育Ⅵ</t>
  </si>
  <si>
    <t>通识必修学分(学时)小计</t>
  </si>
  <si>
    <t>通识选修课程模块</t>
  </si>
  <si>
    <t>创新创业类或艺术类</t>
  </si>
  <si>
    <t>详见通识选修课程库</t>
  </si>
  <si>
    <t>最低学分要求为2学分。</t>
  </si>
  <si>
    <t>通识选修学分（学时）要求</t>
  </si>
  <si>
    <t>学科及专业基础课程平台</t>
  </si>
  <si>
    <t>学科基础课程模块</t>
  </si>
  <si>
    <t>专业基础课程模块</t>
  </si>
  <si>
    <t>学科及专业基础学分/学时小计</t>
  </si>
  <si>
    <t>专业课程平台</t>
  </si>
  <si>
    <t>专业必修课程模块</t>
  </si>
  <si>
    <t>专业必修学分(学时)小计</t>
  </si>
  <si>
    <t>专业选修课程模块</t>
  </si>
  <si>
    <t>XXXX</t>
  </si>
  <si>
    <t>XXXXX</t>
  </si>
  <si>
    <t>专业选修学分(学时)小计</t>
  </si>
  <si>
    <t>集中实践（必修）</t>
  </si>
  <si>
    <t>专业实践类</t>
  </si>
  <si>
    <t>综合能力实训</t>
  </si>
  <si>
    <t>4周</t>
  </si>
  <si>
    <t>专业所在学院</t>
  </si>
  <si>
    <t>毕业
设计类</t>
  </si>
  <si>
    <t>项目实训</t>
  </si>
  <si>
    <t>10周（语言类专业为4周）</t>
  </si>
  <si>
    <t>毕业设计（论文）</t>
  </si>
  <si>
    <t>12周</t>
  </si>
  <si>
    <t>集中实践必修学分(学时)小计</t>
  </si>
  <si>
    <t>学分（学时）总计</t>
  </si>
  <si>
    <t>备注：
1、专业可自行选择在第一学期开设《大学英语Ⅲ》或第二学期开设《大学英语Ⅳ》课程，也可以根据专业需要不开设；
2、各专业根据实际需要自行决定数学类课程的开设。</t>
  </si>
  <si>
    <t>课程类别</t>
  </si>
  <si>
    <t>实践学分合计</t>
  </si>
  <si>
    <t>总学分</t>
  </si>
  <si>
    <t>通识必修</t>
  </si>
  <si>
    <t>学科基础必修</t>
  </si>
  <si>
    <t>专业必修</t>
  </si>
  <si>
    <t>集中实践</t>
  </si>
  <si>
    <t>专业选修</t>
  </si>
  <si>
    <t>通识选修</t>
  </si>
  <si>
    <t>理论</t>
  </si>
  <si>
    <t>实践</t>
  </si>
  <si>
    <t>实践学时合计</t>
  </si>
  <si>
    <t>总学时</t>
  </si>
  <si>
    <t>学时</t>
  </si>
  <si>
    <t>26周</t>
  </si>
  <si>
    <t>注：</t>
  </si>
  <si>
    <r>
      <rPr>
        <sz val="10.5"/>
        <color theme="1"/>
        <rFont val="Calibri"/>
        <charset val="134"/>
      </rPr>
      <t>1.</t>
    </r>
    <r>
      <rPr>
        <sz val="10.5"/>
        <color theme="1"/>
        <rFont val="宋体"/>
        <charset val="134"/>
      </rPr>
      <t>集中性实践教学环节每周折算</t>
    </r>
    <r>
      <rPr>
        <sz val="10.5"/>
        <color theme="1"/>
        <rFont val="Calibri"/>
        <charset val="134"/>
      </rPr>
      <t xml:space="preserve"> 20 </t>
    </r>
    <r>
      <rPr>
        <sz val="10.5"/>
        <color theme="1"/>
        <rFont val="宋体"/>
        <charset val="134"/>
      </rPr>
      <t>学时</t>
    </r>
    <r>
      <rPr>
        <sz val="10.5"/>
        <color theme="1"/>
        <rFont val="Calibri"/>
        <charset val="134"/>
      </rPr>
      <t>;</t>
    </r>
  </si>
  <si>
    <r>
      <rPr>
        <sz val="10.5"/>
        <color theme="1"/>
        <rFont val="Calibri"/>
        <charset val="134"/>
      </rPr>
      <t>2. </t>
    </r>
    <r>
      <rPr>
        <sz val="10.5"/>
        <color theme="1"/>
        <rFont val="宋体"/>
        <charset val="134"/>
      </rPr>
      <t>实践教学环节学时所占比例</t>
    </r>
    <r>
      <rPr>
        <sz val="10.5"/>
        <color theme="1"/>
        <rFont val="Calibri"/>
        <charset val="134"/>
      </rPr>
      <t>=</t>
    </r>
    <r>
      <rPr>
        <sz val="10.5"/>
        <color theme="1"/>
        <rFont val="宋体"/>
        <charset val="134"/>
      </rPr>
      <t>各类课程实践学时之和/总学时;</t>
    </r>
  </si>
  <si>
    <r>
      <rPr>
        <sz val="10.5"/>
        <color theme="1"/>
        <rFont val="Calibri"/>
        <charset val="134"/>
      </rPr>
      <t>3. </t>
    </r>
    <r>
      <rPr>
        <sz val="10.5"/>
        <color theme="1"/>
        <rFont val="宋体"/>
        <charset val="134"/>
      </rPr>
      <t>专业选修理论（实践）学时</t>
    </r>
    <r>
      <rPr>
        <sz val="10.5"/>
        <color theme="1"/>
        <rFont val="Calibri"/>
        <charset val="134"/>
      </rPr>
      <t>=</t>
    </r>
    <r>
      <rPr>
        <sz val="10.5"/>
        <color theme="1"/>
        <rFont val="宋体"/>
        <charset val="134"/>
      </rPr>
      <t>（专业选修课最低要求学分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计划中列出的专业选修课学分之和）</t>
    </r>
    <r>
      <rPr>
        <sz val="10.5"/>
        <color theme="1"/>
        <rFont val="Symbol"/>
        <charset val="2"/>
      </rPr>
      <t>´</t>
    </r>
    <r>
      <rPr>
        <sz val="10.5"/>
        <color theme="1"/>
        <rFont val="宋体"/>
        <charset val="134"/>
      </rPr>
      <t>专业选修课理论（实践）学时之和。</t>
    </r>
  </si>
  <si>
    <r>
      <rPr>
        <sz val="10.5"/>
        <color theme="1"/>
        <rFont val="Calibri"/>
        <charset val="134"/>
      </rPr>
      <t>4. </t>
    </r>
    <r>
      <rPr>
        <sz val="10.5"/>
        <color theme="1"/>
        <rFont val="宋体"/>
        <charset val="134"/>
      </rPr>
      <t>通识选修的学时</t>
    </r>
    <r>
      <rPr>
        <sz val="10.5"/>
        <color theme="1"/>
        <rFont val="Calibri"/>
        <charset val="134"/>
      </rPr>
      <t>=</t>
    </r>
    <r>
      <rPr>
        <sz val="10.5"/>
        <color theme="1"/>
        <rFont val="宋体"/>
        <charset val="134"/>
      </rPr>
      <t>通识选修课的学分要求</t>
    </r>
    <r>
      <rPr>
        <sz val="10.5"/>
        <color theme="1"/>
        <rFont val="Symbol"/>
        <charset val="2"/>
      </rPr>
      <t>´</t>
    </r>
    <r>
      <rPr>
        <sz val="10.5"/>
        <color theme="1"/>
        <rFont val="宋体"/>
        <charset val="134"/>
      </rPr>
      <t>16，全部列入理论学时。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</si>
</sst>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_ \¥* #,##0.00_ ;_ \¥* \-#,##0.00_ ;_ \¥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 "/>
  </numFmts>
  <fonts count="5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sz val="10.5"/>
      <color theme="1"/>
      <name val="Calibri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2"/>
      <color rgb="FFFF0000"/>
      <name val="宋体"/>
      <charset val="134"/>
    </font>
    <font>
      <b/>
      <sz val="9"/>
      <name val="Times New Roman"/>
      <charset val="134"/>
    </font>
    <font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63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0.5"/>
      <color theme="1"/>
      <name val="宋体"/>
      <charset val="134"/>
    </font>
    <font>
      <sz val="10.5"/>
      <color theme="1"/>
      <name val="Symbol"/>
      <charset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16" borderId="24" applyNumberFormat="0" applyAlignment="0" applyProtection="0">
      <alignment vertical="center"/>
    </xf>
    <xf numFmtId="0" fontId="18" fillId="4" borderId="23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7" fillId="16" borderId="26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5" borderId="27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3" fillId="27" borderId="30" applyNumberFormat="0" applyAlignment="0" applyProtection="0">
      <alignment vertical="center"/>
    </xf>
    <xf numFmtId="0" fontId="41" fillId="27" borderId="23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6" fillId="20" borderId="25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44" fillId="0" borderId="35" applyNumberFormat="0" applyFill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42" fillId="0" borderId="34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23" fillId="16" borderId="24" applyNumberFormat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7" fillId="16" borderId="26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40" fillId="0" borderId="33" applyNumberFormat="0" applyFill="0" applyAlignment="0" applyProtection="0">
      <alignment vertical="center"/>
    </xf>
    <xf numFmtId="0" fontId="40" fillId="0" borderId="3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0"/>
    <xf numFmtId="0" fontId="25" fillId="0" borderId="0"/>
    <xf numFmtId="0" fontId="8" fillId="0" borderId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1" fillId="0" borderId="38" applyNumberFormat="0" applyFill="0" applyAlignment="0" applyProtection="0">
      <alignment vertical="center"/>
    </xf>
    <xf numFmtId="0" fontId="51" fillId="0" borderId="38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48" fillId="53" borderId="37" applyNumberFormat="0" applyAlignment="0" applyProtection="0">
      <alignment vertical="center"/>
    </xf>
    <xf numFmtId="0" fontId="48" fillId="53" borderId="37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52" fillId="41" borderId="26" applyNumberFormat="0" applyAlignment="0" applyProtection="0">
      <alignment vertical="center"/>
    </xf>
    <xf numFmtId="0" fontId="52" fillId="41" borderId="26" applyNumberFormat="0" applyAlignment="0" applyProtection="0">
      <alignment vertical="center"/>
    </xf>
    <xf numFmtId="0" fontId="17" fillId="55" borderId="39" applyNumberFormat="0" applyFont="0" applyAlignment="0" applyProtection="0">
      <alignment vertical="center"/>
    </xf>
    <xf numFmtId="0" fontId="17" fillId="55" borderId="39" applyNumberFormat="0" applyFont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49" fontId="8" fillId="0" borderId="0" xfId="0" applyNumberFormat="1" applyFont="1" applyFill="1">
      <alignment vertical="center"/>
    </xf>
    <xf numFmtId="49" fontId="8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horizontal="center" vertical="top"/>
    </xf>
    <xf numFmtId="0" fontId="10" fillId="0" borderId="9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76" fontId="10" fillId="0" borderId="10" xfId="6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textRotation="255" wrapText="1"/>
    </xf>
    <xf numFmtId="0" fontId="11" fillId="0" borderId="9" xfId="109" applyFont="1" applyFill="1" applyBorder="1" applyAlignment="1">
      <alignment horizontal="center" vertical="center" wrapText="1"/>
    </xf>
    <xf numFmtId="176" fontId="10" fillId="0" borderId="11" xfId="6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textRotation="255" wrapText="1"/>
    </xf>
    <xf numFmtId="0" fontId="11" fillId="2" borderId="9" xfId="109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textRotation="255" wrapText="1"/>
    </xf>
    <xf numFmtId="49" fontId="11" fillId="0" borderId="9" xfId="109" applyNumberFormat="1" applyFont="1" applyFill="1" applyBorder="1" applyAlignment="1" applyProtection="1">
      <alignment horizontal="center" vertical="top" wrapText="1"/>
      <protection locked="0"/>
    </xf>
    <xf numFmtId="49" fontId="11" fillId="0" borderId="9" xfId="109" applyNumberFormat="1" applyFont="1" applyFill="1" applyBorder="1" applyAlignment="1">
      <alignment horizontal="center" vertical="center"/>
    </xf>
    <xf numFmtId="49" fontId="11" fillId="0" borderId="9" xfId="109" applyNumberFormat="1" applyFont="1" applyFill="1" applyBorder="1" applyAlignment="1">
      <alignment horizontal="center" vertical="center" wrapText="1"/>
    </xf>
    <xf numFmtId="49" fontId="12" fillId="0" borderId="9" xfId="109" applyNumberFormat="1" applyFont="1" applyFill="1" applyBorder="1" applyAlignment="1">
      <alignment horizontal="center" vertical="center" wrapText="1"/>
    </xf>
    <xf numFmtId="49" fontId="12" fillId="0" borderId="9" xfId="109" applyNumberFormat="1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>
      <alignment horizontal="center" vertical="center" wrapText="1"/>
    </xf>
    <xf numFmtId="49" fontId="11" fillId="0" borderId="10" xfId="109" applyNumberFormat="1" applyFont="1" applyFill="1" applyBorder="1" applyAlignment="1">
      <alignment horizontal="center" vertical="center" wrapText="1"/>
    </xf>
    <xf numFmtId="176" fontId="10" fillId="0" borderId="9" xfId="6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176" fontId="10" fillId="0" borderId="9" xfId="6" applyFont="1" applyFill="1" applyBorder="1" applyAlignment="1">
      <alignment vertical="center" wrapText="1"/>
    </xf>
    <xf numFmtId="49" fontId="10" fillId="0" borderId="9" xfId="111" applyNumberFormat="1" applyFont="1" applyFill="1" applyBorder="1" applyAlignment="1">
      <alignment horizontal="center" vertical="center" wrapText="1"/>
    </xf>
    <xf numFmtId="0" fontId="11" fillId="0" borderId="9" xfId="107" applyFont="1" applyFill="1" applyBorder="1" applyAlignment="1">
      <alignment horizontal="center" vertical="center" wrapText="1"/>
    </xf>
    <xf numFmtId="49" fontId="10" fillId="0" borderId="13" xfId="111" applyNumberFormat="1" applyFont="1" applyFill="1" applyBorder="1" applyAlignment="1">
      <alignment horizontal="center" vertical="center" wrapText="1"/>
    </xf>
    <xf numFmtId="49" fontId="10" fillId="0" borderId="14" xfId="111" applyNumberFormat="1" applyFont="1" applyFill="1" applyBorder="1" applyAlignment="1">
      <alignment horizontal="center" vertical="center" wrapText="1"/>
    </xf>
    <xf numFmtId="49" fontId="10" fillId="0" borderId="15" xfId="111" applyNumberFormat="1" applyFont="1" applyFill="1" applyBorder="1" applyAlignment="1">
      <alignment horizontal="center" vertical="center" wrapText="1"/>
    </xf>
    <xf numFmtId="0" fontId="10" fillId="0" borderId="9" xfId="111" applyFont="1" applyFill="1" applyBorder="1" applyAlignment="1">
      <alignment horizontal="center" vertical="center" wrapText="1"/>
    </xf>
    <xf numFmtId="0" fontId="10" fillId="0" borderId="9" xfId="107" applyFont="1" applyFill="1" applyBorder="1" applyAlignment="1">
      <alignment horizontal="center" vertical="center" wrapText="1"/>
    </xf>
    <xf numFmtId="49" fontId="10" fillId="0" borderId="10" xfId="111" applyNumberFormat="1" applyFont="1" applyFill="1" applyBorder="1" applyAlignment="1">
      <alignment horizontal="center" vertical="center" wrapText="1"/>
    </xf>
    <xf numFmtId="49" fontId="10" fillId="0" borderId="16" xfId="111" applyNumberFormat="1" applyFont="1" applyFill="1" applyBorder="1" applyAlignment="1">
      <alignment horizontal="center" vertical="center" wrapText="1"/>
    </xf>
    <xf numFmtId="49" fontId="10" fillId="0" borderId="17" xfId="111" applyNumberFormat="1" applyFont="1" applyFill="1" applyBorder="1" applyAlignment="1">
      <alignment horizontal="center" vertical="center" wrapText="1"/>
    </xf>
    <xf numFmtId="0" fontId="11" fillId="0" borderId="9" xfId="111" applyNumberFormat="1" applyFont="1" applyFill="1" applyBorder="1" applyAlignment="1">
      <alignment horizontal="center" vertical="center" wrapText="1"/>
    </xf>
    <xf numFmtId="49" fontId="11" fillId="0" borderId="9" xfId="111" applyNumberFormat="1" applyFont="1" applyFill="1" applyBorder="1" applyAlignment="1">
      <alignment horizontal="center" vertical="center" wrapText="1"/>
    </xf>
    <xf numFmtId="49" fontId="10" fillId="0" borderId="11" xfId="111" applyNumberFormat="1" applyFont="1" applyFill="1" applyBorder="1" applyAlignment="1">
      <alignment horizontal="center" vertical="center" wrapText="1"/>
    </xf>
    <xf numFmtId="49" fontId="10" fillId="0" borderId="18" xfId="111" applyNumberFormat="1" applyFont="1" applyFill="1" applyBorder="1" applyAlignment="1">
      <alignment horizontal="center" vertical="center" wrapText="1"/>
    </xf>
    <xf numFmtId="49" fontId="10" fillId="0" borderId="19" xfId="111" applyNumberFormat="1" applyFont="1" applyFill="1" applyBorder="1" applyAlignment="1">
      <alignment horizontal="center" vertical="center" wrapText="1"/>
    </xf>
    <xf numFmtId="49" fontId="10" fillId="0" borderId="20" xfId="111" applyNumberFormat="1" applyFont="1" applyFill="1" applyBorder="1" applyAlignment="1">
      <alignment horizontal="center" vertical="center" wrapText="1"/>
    </xf>
    <xf numFmtId="49" fontId="10" fillId="0" borderId="21" xfId="111" applyNumberFormat="1" applyFont="1" applyFill="1" applyBorder="1" applyAlignment="1">
      <alignment horizontal="center" vertical="center" wrapText="1"/>
    </xf>
    <xf numFmtId="0" fontId="11" fillId="0" borderId="9" xfId="111" applyFont="1" applyFill="1" applyBorder="1" applyAlignment="1">
      <alignment horizontal="center" vertical="center" wrapText="1"/>
    </xf>
    <xf numFmtId="49" fontId="10" fillId="0" borderId="12" xfId="111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textRotation="255" wrapText="1"/>
    </xf>
    <xf numFmtId="0" fontId="11" fillId="0" borderId="9" xfId="0" applyNumberFormat="1" applyFont="1" applyFill="1" applyBorder="1" applyAlignment="1">
      <alignment horizontal="center" vertical="center" wrapText="1"/>
    </xf>
    <xf numFmtId="49" fontId="11" fillId="0" borderId="13" xfId="107" applyNumberFormat="1" applyFont="1" applyFill="1" applyBorder="1" applyAlignment="1">
      <alignment horizontal="center" vertical="center" wrapText="1"/>
    </xf>
    <xf numFmtId="49" fontId="11" fillId="0" borderId="9" xfId="107" applyNumberFormat="1" applyFont="1" applyFill="1" applyBorder="1" applyAlignment="1">
      <alignment horizontal="center" vertical="center" wrapText="1"/>
    </xf>
    <xf numFmtId="0" fontId="11" fillId="0" borderId="13" xfId="107" applyFont="1" applyFill="1" applyBorder="1" applyAlignment="1">
      <alignment horizontal="center" vertical="center" wrapText="1"/>
    </xf>
    <xf numFmtId="49" fontId="10" fillId="0" borderId="9" xfId="6" applyNumberFormat="1" applyFont="1" applyFill="1" applyBorder="1" applyAlignment="1">
      <alignment horizontal="center" vertical="center" textRotation="255" wrapText="1"/>
    </xf>
    <xf numFmtId="177" fontId="10" fillId="0" borderId="9" xfId="107" applyNumberFormat="1" applyFont="1" applyFill="1" applyBorder="1" applyAlignment="1">
      <alignment horizontal="center" vertical="center" wrapText="1"/>
    </xf>
    <xf numFmtId="176" fontId="10" fillId="0" borderId="11" xfId="6" applyFont="1" applyFill="1" applyBorder="1" applyAlignment="1">
      <alignment horizontal="center" vertical="center" textRotation="255" wrapText="1"/>
    </xf>
    <xf numFmtId="176" fontId="10" fillId="0" borderId="20" xfId="6" applyFont="1" applyFill="1" applyBorder="1" applyAlignment="1">
      <alignment horizontal="center" vertical="center" wrapText="1"/>
    </xf>
    <xf numFmtId="176" fontId="10" fillId="0" borderId="21" xfId="6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10" xfId="69" applyFont="1" applyFill="1" applyBorder="1" applyAlignment="1">
      <alignment horizontal="center" vertical="center" wrapText="1"/>
    </xf>
    <xf numFmtId="176" fontId="10" fillId="0" borderId="9" xfId="6" applyFont="1" applyFill="1" applyBorder="1" applyAlignment="1">
      <alignment horizontal="center" vertical="center" textRotation="255"/>
    </xf>
    <xf numFmtId="49" fontId="11" fillId="0" borderId="9" xfId="0" applyNumberFormat="1" applyFont="1" applyFill="1" applyBorder="1" applyAlignment="1">
      <alignment horizontal="center" vertical="center" wrapText="1"/>
    </xf>
    <xf numFmtId="176" fontId="10" fillId="0" borderId="10" xfId="6" applyFont="1" applyFill="1" applyBorder="1" applyAlignment="1">
      <alignment horizontal="center" vertical="center" textRotation="255"/>
    </xf>
    <xf numFmtId="0" fontId="10" fillId="0" borderId="1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14" fillId="0" borderId="9" xfId="0" applyFont="1" applyFill="1" applyBorder="1" applyAlignment="1">
      <alignment horizontal="center" vertical="center" wrapText="1"/>
    </xf>
    <xf numFmtId="0" fontId="15" fillId="0" borderId="9" xfId="109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177" fontId="10" fillId="0" borderId="9" xfId="0" applyNumberFormat="1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</cellXfs>
  <cellStyles count="144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 3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20% - 强调文字颜色 5 3" xfId="30"/>
    <cellStyle name="检查单元格" xfId="31" builtinId="23"/>
    <cellStyle name="40% - 强调文字颜色 4 2" xfId="32"/>
    <cellStyle name="20% - 强调文字颜色 6" xfId="33" builtinId="50"/>
    <cellStyle name="强调文字颜色 2" xfId="34" builtinId="33"/>
    <cellStyle name="链接单元格" xfId="35" builtinId="24"/>
    <cellStyle name="40% - 强调文字颜色 1 2" xfId="36"/>
    <cellStyle name="20% - 强调文字颜色 2 3" xfId="37"/>
    <cellStyle name="汇总" xfId="38" builtinId="25"/>
    <cellStyle name="好" xfId="39" builtinId="26"/>
    <cellStyle name="40% - 强调文字颜色 2 2" xfId="40"/>
    <cellStyle name="适中" xfId="41" builtinId="28"/>
    <cellStyle name="20% - 强调文字颜色 3 3" xfId="42"/>
    <cellStyle name="20% - 强调文字颜色 5" xfId="43" builtinId="46"/>
    <cellStyle name="强调文字颜色 1" xfId="44" builtinId="29"/>
    <cellStyle name="20% - 强调文字颜色 6 3" xfId="45"/>
    <cellStyle name="20% - 强调文字颜色 1" xfId="46" builtinId="30"/>
    <cellStyle name="链接单元格 3" xfId="47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强调文字颜色 4" xfId="53" builtinId="41"/>
    <cellStyle name="20% - 强调文字颜色 1 3" xfId="54"/>
    <cellStyle name="20% - 强调文字颜色 4" xfId="55" builtinId="42"/>
    <cellStyle name="40% - 强调文字颜色 4" xfId="56" builtinId="43"/>
    <cellStyle name="计算 3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20% - 强调文字颜色 2 2" xfId="65"/>
    <cellStyle name="20% - 强调文字颜色 3 2" xfId="66"/>
    <cellStyle name="常规 3" xfId="67"/>
    <cellStyle name="20% - 强调文字颜色 4 2" xfId="68"/>
    <cellStyle name="常规 4" xfId="69"/>
    <cellStyle name="20% - 强调文字颜色 4 3" xfId="70"/>
    <cellStyle name="20% - 强调文字颜色 5 2" xfId="71"/>
    <cellStyle name="20% - 强调文字颜色 6 2" xfId="72"/>
    <cellStyle name="40% - 强调文字颜色 1 3" xfId="73"/>
    <cellStyle name="40% - 强调文字颜色 2 3" xfId="74"/>
    <cellStyle name="40% - 强调文字颜色 3 2" xfId="75"/>
    <cellStyle name="40% - 强调文字颜色 3 3" xfId="76"/>
    <cellStyle name="40% - 强调文字颜色 4 3" xfId="77"/>
    <cellStyle name="40% - 强调文字颜色 5 2" xfId="78"/>
    <cellStyle name="40% - 强调文字颜色 5 3" xfId="79"/>
    <cellStyle name="40% - 强调文字颜色 6 2" xfId="80"/>
    <cellStyle name="40% - 强调文字颜色 6 3" xfId="81"/>
    <cellStyle name="60% - 强调文字颜色 1 2" xfId="82"/>
    <cellStyle name="60% - 强调文字颜色 1 3" xfId="83"/>
    <cellStyle name="60% - 强调文字颜色 2 2" xfId="84"/>
    <cellStyle name="60% - 强调文字颜色 3 2" xfId="85"/>
    <cellStyle name="60% - 强调文字颜色 3 3" xfId="86"/>
    <cellStyle name="60% - 强调文字颜色 4 2" xfId="87"/>
    <cellStyle name="60% - 强调文字颜色 4 3" xfId="88"/>
    <cellStyle name="60% - 强调文字颜色 5 2" xfId="89"/>
    <cellStyle name="60% - 强调文字颜色 5 3" xfId="90"/>
    <cellStyle name="60% - 强调文字颜色 6 2" xfId="91"/>
    <cellStyle name="60% - 强调文字颜色 6 3" xfId="92"/>
    <cellStyle name="标题 1 2" xfId="93"/>
    <cellStyle name="标题 1 3" xfId="94"/>
    <cellStyle name="标题 2 2" xfId="95"/>
    <cellStyle name="标题 2 3" xfId="96"/>
    <cellStyle name="标题 3 2" xfId="97"/>
    <cellStyle name="标题 3 3" xfId="98"/>
    <cellStyle name="标题 4 2" xfId="99"/>
    <cellStyle name="标题 4 3" xfId="100"/>
    <cellStyle name="标题 5" xfId="101"/>
    <cellStyle name="标题 6" xfId="102"/>
    <cellStyle name="差 2" xfId="103"/>
    <cellStyle name="差 3" xfId="104"/>
    <cellStyle name="常规 2" xfId="105"/>
    <cellStyle name="常规_08计算机系各专业教学计划进程表(计算机080604教务反馈)_副本计算机系2010级各专业教学进程表" xfId="106"/>
    <cellStyle name="常规 2 2" xfId="107"/>
    <cellStyle name="常规_06计算机系软件各专业教学计划进程表" xfId="108"/>
    <cellStyle name="常规_08计算机系各专业教学计划进程表(计算机080604教务反馈)" xfId="109"/>
    <cellStyle name="常规_08计算机系各专业教学计划进程表(计算机080604教务反馈)_电子信息工程专业教学进度表" xfId="110"/>
    <cellStyle name="常规_Sheet1" xfId="111"/>
    <cellStyle name="常规_Sheet1 2" xfId="112"/>
    <cellStyle name="常规_信管系2009级教学计划进程表" xfId="113"/>
    <cellStyle name="好 2" xfId="114"/>
    <cellStyle name="好 3" xfId="115"/>
    <cellStyle name="汇总 2" xfId="116"/>
    <cellStyle name="汇总 3" xfId="117"/>
    <cellStyle name="货币 2" xfId="118"/>
    <cellStyle name="货币 3" xfId="119"/>
    <cellStyle name="检查单元格 2" xfId="120"/>
    <cellStyle name="检查单元格 3" xfId="121"/>
    <cellStyle name="解释性文本 2" xfId="122"/>
    <cellStyle name="解释性文本 3" xfId="123"/>
    <cellStyle name="警告文本 2" xfId="124"/>
    <cellStyle name="警告文本 3" xfId="125"/>
    <cellStyle name="链接单元格 2" xfId="126"/>
    <cellStyle name="强调文字颜色 1 2" xfId="127"/>
    <cellStyle name="强调文字颜色 1 3" xfId="128"/>
    <cellStyle name="强调文字颜色 2 2" xfId="129"/>
    <cellStyle name="强调文字颜色 2 3" xfId="130"/>
    <cellStyle name="强调文字颜色 3 2" xfId="131"/>
    <cellStyle name="强调文字颜色 3 3" xfId="132"/>
    <cellStyle name="强调文字颜色 4 2" xfId="133"/>
    <cellStyle name="强调文字颜色 4 3" xfId="134"/>
    <cellStyle name="强调文字颜色 5 2" xfId="135"/>
    <cellStyle name="强调文字颜色 5 3" xfId="136"/>
    <cellStyle name="强调文字颜色 6 2" xfId="137"/>
    <cellStyle name="强调文字颜色 6 3" xfId="138"/>
    <cellStyle name="适中 3" xfId="139"/>
    <cellStyle name="输入 2" xfId="140"/>
    <cellStyle name="输入 3" xfId="141"/>
    <cellStyle name="注释 2" xfId="142"/>
    <cellStyle name="注释 3" xfId="143"/>
  </cellStyles>
  <tableStyles count="0" defaultTableStyle="TableStyleMedium2" defaultPivotStyle="PivotStyleLight16"/>
  <colors>
    <mruColors>
      <color rgb="0099CCFF"/>
      <color rgb="00CCFFCC"/>
      <color rgb="00CCECFF"/>
      <color rgb="00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4"/>
  <sheetViews>
    <sheetView tabSelected="1" zoomScale="130" zoomScaleNormal="130" workbookViewId="0">
      <pane ySplit="4" topLeftCell="A5" activePane="bottomLeft" state="frozen"/>
      <selection/>
      <selection pane="bottomLeft" activeCell="S47" sqref="S47"/>
    </sheetView>
  </sheetViews>
  <sheetFormatPr defaultColWidth="9" defaultRowHeight="14.25"/>
  <cols>
    <col min="1" max="2" width="2.63333333333333" style="18" customWidth="1"/>
    <col min="3" max="3" width="3.45" style="18" customWidth="1"/>
    <col min="4" max="4" width="4.81666666666667" style="18" customWidth="1"/>
    <col min="5" max="5" width="7.63333333333333" style="19" customWidth="1"/>
    <col min="6" max="6" width="36.1833333333333" style="20" customWidth="1"/>
    <col min="7" max="7" width="4.36666666666667" style="19" customWidth="1"/>
    <col min="8" max="8" width="4.81666666666667" style="18" customWidth="1"/>
    <col min="9" max="9" width="4.36666666666667" style="18" customWidth="1"/>
    <col min="10" max="10" width="4.18333333333333" style="18" customWidth="1"/>
    <col min="11" max="11" width="5.63333333333333" style="18" customWidth="1"/>
    <col min="12" max="16" width="6.725" style="18" customWidth="1"/>
    <col min="17" max="17" width="13.45" style="18" customWidth="1"/>
    <col min="18" max="251" width="9" style="18"/>
    <col min="252" max="253" width="2.63333333333333" style="18" customWidth="1"/>
    <col min="254" max="254" width="3.09166666666667" style="18" customWidth="1"/>
    <col min="255" max="255" width="6.18333333333333" style="18" customWidth="1"/>
    <col min="256" max="256" width="19.0916666666667" style="18" customWidth="1"/>
    <col min="257" max="257" width="4.63333333333333" style="18" customWidth="1"/>
    <col min="258" max="258" width="4.81666666666667" style="18" customWidth="1"/>
    <col min="259" max="259" width="4.90833333333333" style="18" customWidth="1"/>
    <col min="260" max="260" width="4.09166666666667" style="18" customWidth="1"/>
    <col min="261" max="261" width="4" style="18" customWidth="1"/>
    <col min="262" max="262" width="4.36666666666667" style="18" customWidth="1"/>
    <col min="263" max="263" width="4.63333333333333" style="18" customWidth="1"/>
    <col min="264" max="270" width="3.63333333333333" style="18" customWidth="1"/>
    <col min="271" max="271" width="4.45" style="18" customWidth="1"/>
    <col min="272" max="272" width="4.09166666666667" style="18" customWidth="1"/>
    <col min="273" max="507" width="9" style="18"/>
    <col min="508" max="509" width="2.63333333333333" style="18" customWidth="1"/>
    <col min="510" max="510" width="3.09166666666667" style="18" customWidth="1"/>
    <col min="511" max="511" width="6.18333333333333" style="18" customWidth="1"/>
    <col min="512" max="512" width="19.0916666666667" style="18" customWidth="1"/>
    <col min="513" max="513" width="4.63333333333333" style="18" customWidth="1"/>
    <col min="514" max="514" width="4.81666666666667" style="18" customWidth="1"/>
    <col min="515" max="515" width="4.90833333333333" style="18" customWidth="1"/>
    <col min="516" max="516" width="4.09166666666667" style="18" customWidth="1"/>
    <col min="517" max="517" width="4" style="18" customWidth="1"/>
    <col min="518" max="518" width="4.36666666666667" style="18" customWidth="1"/>
    <col min="519" max="519" width="4.63333333333333" style="18" customWidth="1"/>
    <col min="520" max="526" width="3.63333333333333" style="18" customWidth="1"/>
    <col min="527" max="527" width="4.45" style="18" customWidth="1"/>
    <col min="528" max="528" width="4.09166666666667" style="18" customWidth="1"/>
    <col min="529" max="763" width="9" style="18"/>
    <col min="764" max="765" width="2.63333333333333" style="18" customWidth="1"/>
    <col min="766" max="766" width="3.09166666666667" style="18" customWidth="1"/>
    <col min="767" max="767" width="6.18333333333333" style="18" customWidth="1"/>
    <col min="768" max="768" width="19.0916666666667" style="18" customWidth="1"/>
    <col min="769" max="769" width="4.63333333333333" style="18" customWidth="1"/>
    <col min="770" max="770" width="4.81666666666667" style="18" customWidth="1"/>
    <col min="771" max="771" width="4.90833333333333" style="18" customWidth="1"/>
    <col min="772" max="772" width="4.09166666666667" style="18" customWidth="1"/>
    <col min="773" max="773" width="4" style="18" customWidth="1"/>
    <col min="774" max="774" width="4.36666666666667" style="18" customWidth="1"/>
    <col min="775" max="775" width="4.63333333333333" style="18" customWidth="1"/>
    <col min="776" max="782" width="3.63333333333333" style="18" customWidth="1"/>
    <col min="783" max="783" width="4.45" style="18" customWidth="1"/>
    <col min="784" max="784" width="4.09166666666667" style="18" customWidth="1"/>
    <col min="785" max="1019" width="9" style="18"/>
    <col min="1020" max="1021" width="2.63333333333333" style="18" customWidth="1"/>
    <col min="1022" max="1022" width="3.09166666666667" style="18" customWidth="1"/>
    <col min="1023" max="1023" width="6.18333333333333" style="18" customWidth="1"/>
    <col min="1024" max="1024" width="19.0916666666667" style="18" customWidth="1"/>
    <col min="1025" max="1025" width="4.63333333333333" style="18" customWidth="1"/>
    <col min="1026" max="1026" width="4.81666666666667" style="18" customWidth="1"/>
    <col min="1027" max="1027" width="4.90833333333333" style="18" customWidth="1"/>
    <col min="1028" max="1028" width="4.09166666666667" style="18" customWidth="1"/>
    <col min="1029" max="1029" width="4" style="18" customWidth="1"/>
    <col min="1030" max="1030" width="4.36666666666667" style="18" customWidth="1"/>
    <col min="1031" max="1031" width="4.63333333333333" style="18" customWidth="1"/>
    <col min="1032" max="1038" width="3.63333333333333" style="18" customWidth="1"/>
    <col min="1039" max="1039" width="4.45" style="18" customWidth="1"/>
    <col min="1040" max="1040" width="4.09166666666667" style="18" customWidth="1"/>
    <col min="1041" max="1275" width="9" style="18"/>
    <col min="1276" max="1277" width="2.63333333333333" style="18" customWidth="1"/>
    <col min="1278" max="1278" width="3.09166666666667" style="18" customWidth="1"/>
    <col min="1279" max="1279" width="6.18333333333333" style="18" customWidth="1"/>
    <col min="1280" max="1280" width="19.0916666666667" style="18" customWidth="1"/>
    <col min="1281" max="1281" width="4.63333333333333" style="18" customWidth="1"/>
    <col min="1282" max="1282" width="4.81666666666667" style="18" customWidth="1"/>
    <col min="1283" max="1283" width="4.90833333333333" style="18" customWidth="1"/>
    <col min="1284" max="1284" width="4.09166666666667" style="18" customWidth="1"/>
    <col min="1285" max="1285" width="4" style="18" customWidth="1"/>
    <col min="1286" max="1286" width="4.36666666666667" style="18" customWidth="1"/>
    <col min="1287" max="1287" width="4.63333333333333" style="18" customWidth="1"/>
    <col min="1288" max="1294" width="3.63333333333333" style="18" customWidth="1"/>
    <col min="1295" max="1295" width="4.45" style="18" customWidth="1"/>
    <col min="1296" max="1296" width="4.09166666666667" style="18" customWidth="1"/>
    <col min="1297" max="1531" width="9" style="18"/>
    <col min="1532" max="1533" width="2.63333333333333" style="18" customWidth="1"/>
    <col min="1534" max="1534" width="3.09166666666667" style="18" customWidth="1"/>
    <col min="1535" max="1535" width="6.18333333333333" style="18" customWidth="1"/>
    <col min="1536" max="1536" width="19.0916666666667" style="18" customWidth="1"/>
    <col min="1537" max="1537" width="4.63333333333333" style="18" customWidth="1"/>
    <col min="1538" max="1538" width="4.81666666666667" style="18" customWidth="1"/>
    <col min="1539" max="1539" width="4.90833333333333" style="18" customWidth="1"/>
    <col min="1540" max="1540" width="4.09166666666667" style="18" customWidth="1"/>
    <col min="1541" max="1541" width="4" style="18" customWidth="1"/>
    <col min="1542" max="1542" width="4.36666666666667" style="18" customWidth="1"/>
    <col min="1543" max="1543" width="4.63333333333333" style="18" customWidth="1"/>
    <col min="1544" max="1550" width="3.63333333333333" style="18" customWidth="1"/>
    <col min="1551" max="1551" width="4.45" style="18" customWidth="1"/>
    <col min="1552" max="1552" width="4.09166666666667" style="18" customWidth="1"/>
    <col min="1553" max="1787" width="9" style="18"/>
    <col min="1788" max="1789" width="2.63333333333333" style="18" customWidth="1"/>
    <col min="1790" max="1790" width="3.09166666666667" style="18" customWidth="1"/>
    <col min="1791" max="1791" width="6.18333333333333" style="18" customWidth="1"/>
    <col min="1792" max="1792" width="19.0916666666667" style="18" customWidth="1"/>
    <col min="1793" max="1793" width="4.63333333333333" style="18" customWidth="1"/>
    <col min="1794" max="1794" width="4.81666666666667" style="18" customWidth="1"/>
    <col min="1795" max="1795" width="4.90833333333333" style="18" customWidth="1"/>
    <col min="1796" max="1796" width="4.09166666666667" style="18" customWidth="1"/>
    <col min="1797" max="1797" width="4" style="18" customWidth="1"/>
    <col min="1798" max="1798" width="4.36666666666667" style="18" customWidth="1"/>
    <col min="1799" max="1799" width="4.63333333333333" style="18" customWidth="1"/>
    <col min="1800" max="1806" width="3.63333333333333" style="18" customWidth="1"/>
    <col min="1807" max="1807" width="4.45" style="18" customWidth="1"/>
    <col min="1808" max="1808" width="4.09166666666667" style="18" customWidth="1"/>
    <col min="1809" max="2043" width="9" style="18"/>
    <col min="2044" max="2045" width="2.63333333333333" style="18" customWidth="1"/>
    <col min="2046" max="2046" width="3.09166666666667" style="18" customWidth="1"/>
    <col min="2047" max="2047" width="6.18333333333333" style="18" customWidth="1"/>
    <col min="2048" max="2048" width="19.0916666666667" style="18" customWidth="1"/>
    <col min="2049" max="2049" width="4.63333333333333" style="18" customWidth="1"/>
    <col min="2050" max="2050" width="4.81666666666667" style="18" customWidth="1"/>
    <col min="2051" max="2051" width="4.90833333333333" style="18" customWidth="1"/>
    <col min="2052" max="2052" width="4.09166666666667" style="18" customWidth="1"/>
    <col min="2053" max="2053" width="4" style="18" customWidth="1"/>
    <col min="2054" max="2054" width="4.36666666666667" style="18" customWidth="1"/>
    <col min="2055" max="2055" width="4.63333333333333" style="18" customWidth="1"/>
    <col min="2056" max="2062" width="3.63333333333333" style="18" customWidth="1"/>
    <col min="2063" max="2063" width="4.45" style="18" customWidth="1"/>
    <col min="2064" max="2064" width="4.09166666666667" style="18" customWidth="1"/>
    <col min="2065" max="2299" width="9" style="18"/>
    <col min="2300" max="2301" width="2.63333333333333" style="18" customWidth="1"/>
    <col min="2302" max="2302" width="3.09166666666667" style="18" customWidth="1"/>
    <col min="2303" max="2303" width="6.18333333333333" style="18" customWidth="1"/>
    <col min="2304" max="2304" width="19.0916666666667" style="18" customWidth="1"/>
    <col min="2305" max="2305" width="4.63333333333333" style="18" customWidth="1"/>
    <col min="2306" max="2306" width="4.81666666666667" style="18" customWidth="1"/>
    <col min="2307" max="2307" width="4.90833333333333" style="18" customWidth="1"/>
    <col min="2308" max="2308" width="4.09166666666667" style="18" customWidth="1"/>
    <col min="2309" max="2309" width="4" style="18" customWidth="1"/>
    <col min="2310" max="2310" width="4.36666666666667" style="18" customWidth="1"/>
    <col min="2311" max="2311" width="4.63333333333333" style="18" customWidth="1"/>
    <col min="2312" max="2318" width="3.63333333333333" style="18" customWidth="1"/>
    <col min="2319" max="2319" width="4.45" style="18" customWidth="1"/>
    <col min="2320" max="2320" width="4.09166666666667" style="18" customWidth="1"/>
    <col min="2321" max="2555" width="9" style="18"/>
    <col min="2556" max="2557" width="2.63333333333333" style="18" customWidth="1"/>
    <col min="2558" max="2558" width="3.09166666666667" style="18" customWidth="1"/>
    <col min="2559" max="2559" width="6.18333333333333" style="18" customWidth="1"/>
    <col min="2560" max="2560" width="19.0916666666667" style="18" customWidth="1"/>
    <col min="2561" max="2561" width="4.63333333333333" style="18" customWidth="1"/>
    <col min="2562" max="2562" width="4.81666666666667" style="18" customWidth="1"/>
    <col min="2563" max="2563" width="4.90833333333333" style="18" customWidth="1"/>
    <col min="2564" max="2564" width="4.09166666666667" style="18" customWidth="1"/>
    <col min="2565" max="2565" width="4" style="18" customWidth="1"/>
    <col min="2566" max="2566" width="4.36666666666667" style="18" customWidth="1"/>
    <col min="2567" max="2567" width="4.63333333333333" style="18" customWidth="1"/>
    <col min="2568" max="2574" width="3.63333333333333" style="18" customWidth="1"/>
    <col min="2575" max="2575" width="4.45" style="18" customWidth="1"/>
    <col min="2576" max="2576" width="4.09166666666667" style="18" customWidth="1"/>
    <col min="2577" max="2811" width="9" style="18"/>
    <col min="2812" max="2813" width="2.63333333333333" style="18" customWidth="1"/>
    <col min="2814" max="2814" width="3.09166666666667" style="18" customWidth="1"/>
    <col min="2815" max="2815" width="6.18333333333333" style="18" customWidth="1"/>
    <col min="2816" max="2816" width="19.0916666666667" style="18" customWidth="1"/>
    <col min="2817" max="2817" width="4.63333333333333" style="18" customWidth="1"/>
    <col min="2818" max="2818" width="4.81666666666667" style="18" customWidth="1"/>
    <col min="2819" max="2819" width="4.90833333333333" style="18" customWidth="1"/>
    <col min="2820" max="2820" width="4.09166666666667" style="18" customWidth="1"/>
    <col min="2821" max="2821" width="4" style="18" customWidth="1"/>
    <col min="2822" max="2822" width="4.36666666666667" style="18" customWidth="1"/>
    <col min="2823" max="2823" width="4.63333333333333" style="18" customWidth="1"/>
    <col min="2824" max="2830" width="3.63333333333333" style="18" customWidth="1"/>
    <col min="2831" max="2831" width="4.45" style="18" customWidth="1"/>
    <col min="2832" max="2832" width="4.09166666666667" style="18" customWidth="1"/>
    <col min="2833" max="3067" width="9" style="18"/>
    <col min="3068" max="3069" width="2.63333333333333" style="18" customWidth="1"/>
    <col min="3070" max="3070" width="3.09166666666667" style="18" customWidth="1"/>
    <col min="3071" max="3071" width="6.18333333333333" style="18" customWidth="1"/>
    <col min="3072" max="3072" width="19.0916666666667" style="18" customWidth="1"/>
    <col min="3073" max="3073" width="4.63333333333333" style="18" customWidth="1"/>
    <col min="3074" max="3074" width="4.81666666666667" style="18" customWidth="1"/>
    <col min="3075" max="3075" width="4.90833333333333" style="18" customWidth="1"/>
    <col min="3076" max="3076" width="4.09166666666667" style="18" customWidth="1"/>
    <col min="3077" max="3077" width="4" style="18" customWidth="1"/>
    <col min="3078" max="3078" width="4.36666666666667" style="18" customWidth="1"/>
    <col min="3079" max="3079" width="4.63333333333333" style="18" customWidth="1"/>
    <col min="3080" max="3086" width="3.63333333333333" style="18" customWidth="1"/>
    <col min="3087" max="3087" width="4.45" style="18" customWidth="1"/>
    <col min="3088" max="3088" width="4.09166666666667" style="18" customWidth="1"/>
    <col min="3089" max="3323" width="9" style="18"/>
    <col min="3324" max="3325" width="2.63333333333333" style="18" customWidth="1"/>
    <col min="3326" max="3326" width="3.09166666666667" style="18" customWidth="1"/>
    <col min="3327" max="3327" width="6.18333333333333" style="18" customWidth="1"/>
    <col min="3328" max="3328" width="19.0916666666667" style="18" customWidth="1"/>
    <col min="3329" max="3329" width="4.63333333333333" style="18" customWidth="1"/>
    <col min="3330" max="3330" width="4.81666666666667" style="18" customWidth="1"/>
    <col min="3331" max="3331" width="4.90833333333333" style="18" customWidth="1"/>
    <col min="3332" max="3332" width="4.09166666666667" style="18" customWidth="1"/>
    <col min="3333" max="3333" width="4" style="18" customWidth="1"/>
    <col min="3334" max="3334" width="4.36666666666667" style="18" customWidth="1"/>
    <col min="3335" max="3335" width="4.63333333333333" style="18" customWidth="1"/>
    <col min="3336" max="3342" width="3.63333333333333" style="18" customWidth="1"/>
    <col min="3343" max="3343" width="4.45" style="18" customWidth="1"/>
    <col min="3344" max="3344" width="4.09166666666667" style="18" customWidth="1"/>
    <col min="3345" max="3579" width="9" style="18"/>
    <col min="3580" max="3581" width="2.63333333333333" style="18" customWidth="1"/>
    <col min="3582" max="3582" width="3.09166666666667" style="18" customWidth="1"/>
    <col min="3583" max="3583" width="6.18333333333333" style="18" customWidth="1"/>
    <col min="3584" max="3584" width="19.0916666666667" style="18" customWidth="1"/>
    <col min="3585" max="3585" width="4.63333333333333" style="18" customWidth="1"/>
    <col min="3586" max="3586" width="4.81666666666667" style="18" customWidth="1"/>
    <col min="3587" max="3587" width="4.90833333333333" style="18" customWidth="1"/>
    <col min="3588" max="3588" width="4.09166666666667" style="18" customWidth="1"/>
    <col min="3589" max="3589" width="4" style="18" customWidth="1"/>
    <col min="3590" max="3590" width="4.36666666666667" style="18" customWidth="1"/>
    <col min="3591" max="3591" width="4.63333333333333" style="18" customWidth="1"/>
    <col min="3592" max="3598" width="3.63333333333333" style="18" customWidth="1"/>
    <col min="3599" max="3599" width="4.45" style="18" customWidth="1"/>
    <col min="3600" max="3600" width="4.09166666666667" style="18" customWidth="1"/>
    <col min="3601" max="3835" width="9" style="18"/>
    <col min="3836" max="3837" width="2.63333333333333" style="18" customWidth="1"/>
    <col min="3838" max="3838" width="3.09166666666667" style="18" customWidth="1"/>
    <col min="3839" max="3839" width="6.18333333333333" style="18" customWidth="1"/>
    <col min="3840" max="3840" width="19.0916666666667" style="18" customWidth="1"/>
    <col min="3841" max="3841" width="4.63333333333333" style="18" customWidth="1"/>
    <col min="3842" max="3842" width="4.81666666666667" style="18" customWidth="1"/>
    <col min="3843" max="3843" width="4.90833333333333" style="18" customWidth="1"/>
    <col min="3844" max="3844" width="4.09166666666667" style="18" customWidth="1"/>
    <col min="3845" max="3845" width="4" style="18" customWidth="1"/>
    <col min="3846" max="3846" width="4.36666666666667" style="18" customWidth="1"/>
    <col min="3847" max="3847" width="4.63333333333333" style="18" customWidth="1"/>
    <col min="3848" max="3854" width="3.63333333333333" style="18" customWidth="1"/>
    <col min="3855" max="3855" width="4.45" style="18" customWidth="1"/>
    <col min="3856" max="3856" width="4.09166666666667" style="18" customWidth="1"/>
    <col min="3857" max="4091" width="9" style="18"/>
    <col min="4092" max="4093" width="2.63333333333333" style="18" customWidth="1"/>
    <col min="4094" max="4094" width="3.09166666666667" style="18" customWidth="1"/>
    <col min="4095" max="4095" width="6.18333333333333" style="18" customWidth="1"/>
    <col min="4096" max="4096" width="19.0916666666667" style="18" customWidth="1"/>
    <col min="4097" max="4097" width="4.63333333333333" style="18" customWidth="1"/>
    <col min="4098" max="4098" width="4.81666666666667" style="18" customWidth="1"/>
    <col min="4099" max="4099" width="4.90833333333333" style="18" customWidth="1"/>
    <col min="4100" max="4100" width="4.09166666666667" style="18" customWidth="1"/>
    <col min="4101" max="4101" width="4" style="18" customWidth="1"/>
    <col min="4102" max="4102" width="4.36666666666667" style="18" customWidth="1"/>
    <col min="4103" max="4103" width="4.63333333333333" style="18" customWidth="1"/>
    <col min="4104" max="4110" width="3.63333333333333" style="18" customWidth="1"/>
    <col min="4111" max="4111" width="4.45" style="18" customWidth="1"/>
    <col min="4112" max="4112" width="4.09166666666667" style="18" customWidth="1"/>
    <col min="4113" max="4347" width="9" style="18"/>
    <col min="4348" max="4349" width="2.63333333333333" style="18" customWidth="1"/>
    <col min="4350" max="4350" width="3.09166666666667" style="18" customWidth="1"/>
    <col min="4351" max="4351" width="6.18333333333333" style="18" customWidth="1"/>
    <col min="4352" max="4352" width="19.0916666666667" style="18" customWidth="1"/>
    <col min="4353" max="4353" width="4.63333333333333" style="18" customWidth="1"/>
    <col min="4354" max="4354" width="4.81666666666667" style="18" customWidth="1"/>
    <col min="4355" max="4355" width="4.90833333333333" style="18" customWidth="1"/>
    <col min="4356" max="4356" width="4.09166666666667" style="18" customWidth="1"/>
    <col min="4357" max="4357" width="4" style="18" customWidth="1"/>
    <col min="4358" max="4358" width="4.36666666666667" style="18" customWidth="1"/>
    <col min="4359" max="4359" width="4.63333333333333" style="18" customWidth="1"/>
    <col min="4360" max="4366" width="3.63333333333333" style="18" customWidth="1"/>
    <col min="4367" max="4367" width="4.45" style="18" customWidth="1"/>
    <col min="4368" max="4368" width="4.09166666666667" style="18" customWidth="1"/>
    <col min="4369" max="4603" width="9" style="18"/>
    <col min="4604" max="4605" width="2.63333333333333" style="18" customWidth="1"/>
    <col min="4606" max="4606" width="3.09166666666667" style="18" customWidth="1"/>
    <col min="4607" max="4607" width="6.18333333333333" style="18" customWidth="1"/>
    <col min="4608" max="4608" width="19.0916666666667" style="18" customWidth="1"/>
    <col min="4609" max="4609" width="4.63333333333333" style="18" customWidth="1"/>
    <col min="4610" max="4610" width="4.81666666666667" style="18" customWidth="1"/>
    <col min="4611" max="4611" width="4.90833333333333" style="18" customWidth="1"/>
    <col min="4612" max="4612" width="4.09166666666667" style="18" customWidth="1"/>
    <col min="4613" max="4613" width="4" style="18" customWidth="1"/>
    <col min="4614" max="4614" width="4.36666666666667" style="18" customWidth="1"/>
    <col min="4615" max="4615" width="4.63333333333333" style="18" customWidth="1"/>
    <col min="4616" max="4622" width="3.63333333333333" style="18" customWidth="1"/>
    <col min="4623" max="4623" width="4.45" style="18" customWidth="1"/>
    <col min="4624" max="4624" width="4.09166666666667" style="18" customWidth="1"/>
    <col min="4625" max="4859" width="9" style="18"/>
    <col min="4860" max="4861" width="2.63333333333333" style="18" customWidth="1"/>
    <col min="4862" max="4862" width="3.09166666666667" style="18" customWidth="1"/>
    <col min="4863" max="4863" width="6.18333333333333" style="18" customWidth="1"/>
    <col min="4864" max="4864" width="19.0916666666667" style="18" customWidth="1"/>
    <col min="4865" max="4865" width="4.63333333333333" style="18" customWidth="1"/>
    <col min="4866" max="4866" width="4.81666666666667" style="18" customWidth="1"/>
    <col min="4867" max="4867" width="4.90833333333333" style="18" customWidth="1"/>
    <col min="4868" max="4868" width="4.09166666666667" style="18" customWidth="1"/>
    <col min="4869" max="4869" width="4" style="18" customWidth="1"/>
    <col min="4870" max="4870" width="4.36666666666667" style="18" customWidth="1"/>
    <col min="4871" max="4871" width="4.63333333333333" style="18" customWidth="1"/>
    <col min="4872" max="4878" width="3.63333333333333" style="18" customWidth="1"/>
    <col min="4879" max="4879" width="4.45" style="18" customWidth="1"/>
    <col min="4880" max="4880" width="4.09166666666667" style="18" customWidth="1"/>
    <col min="4881" max="5115" width="9" style="18"/>
    <col min="5116" max="5117" width="2.63333333333333" style="18" customWidth="1"/>
    <col min="5118" max="5118" width="3.09166666666667" style="18" customWidth="1"/>
    <col min="5119" max="5119" width="6.18333333333333" style="18" customWidth="1"/>
    <col min="5120" max="5120" width="19.0916666666667" style="18" customWidth="1"/>
    <col min="5121" max="5121" width="4.63333333333333" style="18" customWidth="1"/>
    <col min="5122" max="5122" width="4.81666666666667" style="18" customWidth="1"/>
    <col min="5123" max="5123" width="4.90833333333333" style="18" customWidth="1"/>
    <col min="5124" max="5124" width="4.09166666666667" style="18" customWidth="1"/>
    <col min="5125" max="5125" width="4" style="18" customWidth="1"/>
    <col min="5126" max="5126" width="4.36666666666667" style="18" customWidth="1"/>
    <col min="5127" max="5127" width="4.63333333333333" style="18" customWidth="1"/>
    <col min="5128" max="5134" width="3.63333333333333" style="18" customWidth="1"/>
    <col min="5135" max="5135" width="4.45" style="18" customWidth="1"/>
    <col min="5136" max="5136" width="4.09166666666667" style="18" customWidth="1"/>
    <col min="5137" max="5371" width="9" style="18"/>
    <col min="5372" max="5373" width="2.63333333333333" style="18" customWidth="1"/>
    <col min="5374" max="5374" width="3.09166666666667" style="18" customWidth="1"/>
    <col min="5375" max="5375" width="6.18333333333333" style="18" customWidth="1"/>
    <col min="5376" max="5376" width="19.0916666666667" style="18" customWidth="1"/>
    <col min="5377" max="5377" width="4.63333333333333" style="18" customWidth="1"/>
    <col min="5378" max="5378" width="4.81666666666667" style="18" customWidth="1"/>
    <col min="5379" max="5379" width="4.90833333333333" style="18" customWidth="1"/>
    <col min="5380" max="5380" width="4.09166666666667" style="18" customWidth="1"/>
    <col min="5381" max="5381" width="4" style="18" customWidth="1"/>
    <col min="5382" max="5382" width="4.36666666666667" style="18" customWidth="1"/>
    <col min="5383" max="5383" width="4.63333333333333" style="18" customWidth="1"/>
    <col min="5384" max="5390" width="3.63333333333333" style="18" customWidth="1"/>
    <col min="5391" max="5391" width="4.45" style="18" customWidth="1"/>
    <col min="5392" max="5392" width="4.09166666666667" style="18" customWidth="1"/>
    <col min="5393" max="5627" width="9" style="18"/>
    <col min="5628" max="5629" width="2.63333333333333" style="18" customWidth="1"/>
    <col min="5630" max="5630" width="3.09166666666667" style="18" customWidth="1"/>
    <col min="5631" max="5631" width="6.18333333333333" style="18" customWidth="1"/>
    <col min="5632" max="5632" width="19.0916666666667" style="18" customWidth="1"/>
    <col min="5633" max="5633" width="4.63333333333333" style="18" customWidth="1"/>
    <col min="5634" max="5634" width="4.81666666666667" style="18" customWidth="1"/>
    <col min="5635" max="5635" width="4.90833333333333" style="18" customWidth="1"/>
    <col min="5636" max="5636" width="4.09166666666667" style="18" customWidth="1"/>
    <col min="5637" max="5637" width="4" style="18" customWidth="1"/>
    <col min="5638" max="5638" width="4.36666666666667" style="18" customWidth="1"/>
    <col min="5639" max="5639" width="4.63333333333333" style="18" customWidth="1"/>
    <col min="5640" max="5646" width="3.63333333333333" style="18" customWidth="1"/>
    <col min="5647" max="5647" width="4.45" style="18" customWidth="1"/>
    <col min="5648" max="5648" width="4.09166666666667" style="18" customWidth="1"/>
    <col min="5649" max="5883" width="9" style="18"/>
    <col min="5884" max="5885" width="2.63333333333333" style="18" customWidth="1"/>
    <col min="5886" max="5886" width="3.09166666666667" style="18" customWidth="1"/>
    <col min="5887" max="5887" width="6.18333333333333" style="18" customWidth="1"/>
    <col min="5888" max="5888" width="19.0916666666667" style="18" customWidth="1"/>
    <col min="5889" max="5889" width="4.63333333333333" style="18" customWidth="1"/>
    <col min="5890" max="5890" width="4.81666666666667" style="18" customWidth="1"/>
    <col min="5891" max="5891" width="4.90833333333333" style="18" customWidth="1"/>
    <col min="5892" max="5892" width="4.09166666666667" style="18" customWidth="1"/>
    <col min="5893" max="5893" width="4" style="18" customWidth="1"/>
    <col min="5894" max="5894" width="4.36666666666667" style="18" customWidth="1"/>
    <col min="5895" max="5895" width="4.63333333333333" style="18" customWidth="1"/>
    <col min="5896" max="5902" width="3.63333333333333" style="18" customWidth="1"/>
    <col min="5903" max="5903" width="4.45" style="18" customWidth="1"/>
    <col min="5904" max="5904" width="4.09166666666667" style="18" customWidth="1"/>
    <col min="5905" max="6139" width="9" style="18"/>
    <col min="6140" max="6141" width="2.63333333333333" style="18" customWidth="1"/>
    <col min="6142" max="6142" width="3.09166666666667" style="18" customWidth="1"/>
    <col min="6143" max="6143" width="6.18333333333333" style="18" customWidth="1"/>
    <col min="6144" max="6144" width="19.0916666666667" style="18" customWidth="1"/>
    <col min="6145" max="6145" width="4.63333333333333" style="18" customWidth="1"/>
    <col min="6146" max="6146" width="4.81666666666667" style="18" customWidth="1"/>
    <col min="6147" max="6147" width="4.90833333333333" style="18" customWidth="1"/>
    <col min="6148" max="6148" width="4.09166666666667" style="18" customWidth="1"/>
    <col min="6149" max="6149" width="4" style="18" customWidth="1"/>
    <col min="6150" max="6150" width="4.36666666666667" style="18" customWidth="1"/>
    <col min="6151" max="6151" width="4.63333333333333" style="18" customWidth="1"/>
    <col min="6152" max="6158" width="3.63333333333333" style="18" customWidth="1"/>
    <col min="6159" max="6159" width="4.45" style="18" customWidth="1"/>
    <col min="6160" max="6160" width="4.09166666666667" style="18" customWidth="1"/>
    <col min="6161" max="6395" width="9" style="18"/>
    <col min="6396" max="6397" width="2.63333333333333" style="18" customWidth="1"/>
    <col min="6398" max="6398" width="3.09166666666667" style="18" customWidth="1"/>
    <col min="6399" max="6399" width="6.18333333333333" style="18" customWidth="1"/>
    <col min="6400" max="6400" width="19.0916666666667" style="18" customWidth="1"/>
    <col min="6401" max="6401" width="4.63333333333333" style="18" customWidth="1"/>
    <col min="6402" max="6402" width="4.81666666666667" style="18" customWidth="1"/>
    <col min="6403" max="6403" width="4.90833333333333" style="18" customWidth="1"/>
    <col min="6404" max="6404" width="4.09166666666667" style="18" customWidth="1"/>
    <col min="6405" max="6405" width="4" style="18" customWidth="1"/>
    <col min="6406" max="6406" width="4.36666666666667" style="18" customWidth="1"/>
    <col min="6407" max="6407" width="4.63333333333333" style="18" customWidth="1"/>
    <col min="6408" max="6414" width="3.63333333333333" style="18" customWidth="1"/>
    <col min="6415" max="6415" width="4.45" style="18" customWidth="1"/>
    <col min="6416" max="6416" width="4.09166666666667" style="18" customWidth="1"/>
    <col min="6417" max="6651" width="9" style="18"/>
    <col min="6652" max="6653" width="2.63333333333333" style="18" customWidth="1"/>
    <col min="6654" max="6654" width="3.09166666666667" style="18" customWidth="1"/>
    <col min="6655" max="6655" width="6.18333333333333" style="18" customWidth="1"/>
    <col min="6656" max="6656" width="19.0916666666667" style="18" customWidth="1"/>
    <col min="6657" max="6657" width="4.63333333333333" style="18" customWidth="1"/>
    <col min="6658" max="6658" width="4.81666666666667" style="18" customWidth="1"/>
    <col min="6659" max="6659" width="4.90833333333333" style="18" customWidth="1"/>
    <col min="6660" max="6660" width="4.09166666666667" style="18" customWidth="1"/>
    <col min="6661" max="6661" width="4" style="18" customWidth="1"/>
    <col min="6662" max="6662" width="4.36666666666667" style="18" customWidth="1"/>
    <col min="6663" max="6663" width="4.63333333333333" style="18" customWidth="1"/>
    <col min="6664" max="6670" width="3.63333333333333" style="18" customWidth="1"/>
    <col min="6671" max="6671" width="4.45" style="18" customWidth="1"/>
    <col min="6672" max="6672" width="4.09166666666667" style="18" customWidth="1"/>
    <col min="6673" max="6907" width="9" style="18"/>
    <col min="6908" max="6909" width="2.63333333333333" style="18" customWidth="1"/>
    <col min="6910" max="6910" width="3.09166666666667" style="18" customWidth="1"/>
    <col min="6911" max="6911" width="6.18333333333333" style="18" customWidth="1"/>
    <col min="6912" max="6912" width="19.0916666666667" style="18" customWidth="1"/>
    <col min="6913" max="6913" width="4.63333333333333" style="18" customWidth="1"/>
    <col min="6914" max="6914" width="4.81666666666667" style="18" customWidth="1"/>
    <col min="6915" max="6915" width="4.90833333333333" style="18" customWidth="1"/>
    <col min="6916" max="6916" width="4.09166666666667" style="18" customWidth="1"/>
    <col min="6917" max="6917" width="4" style="18" customWidth="1"/>
    <col min="6918" max="6918" width="4.36666666666667" style="18" customWidth="1"/>
    <col min="6919" max="6919" width="4.63333333333333" style="18" customWidth="1"/>
    <col min="6920" max="6926" width="3.63333333333333" style="18" customWidth="1"/>
    <col min="6927" max="6927" width="4.45" style="18" customWidth="1"/>
    <col min="6928" max="6928" width="4.09166666666667" style="18" customWidth="1"/>
    <col min="6929" max="7163" width="9" style="18"/>
    <col min="7164" max="7165" width="2.63333333333333" style="18" customWidth="1"/>
    <col min="7166" max="7166" width="3.09166666666667" style="18" customWidth="1"/>
    <col min="7167" max="7167" width="6.18333333333333" style="18" customWidth="1"/>
    <col min="7168" max="7168" width="19.0916666666667" style="18" customWidth="1"/>
    <col min="7169" max="7169" width="4.63333333333333" style="18" customWidth="1"/>
    <col min="7170" max="7170" width="4.81666666666667" style="18" customWidth="1"/>
    <col min="7171" max="7171" width="4.90833333333333" style="18" customWidth="1"/>
    <col min="7172" max="7172" width="4.09166666666667" style="18" customWidth="1"/>
    <col min="7173" max="7173" width="4" style="18" customWidth="1"/>
    <col min="7174" max="7174" width="4.36666666666667" style="18" customWidth="1"/>
    <col min="7175" max="7175" width="4.63333333333333" style="18" customWidth="1"/>
    <col min="7176" max="7182" width="3.63333333333333" style="18" customWidth="1"/>
    <col min="7183" max="7183" width="4.45" style="18" customWidth="1"/>
    <col min="7184" max="7184" width="4.09166666666667" style="18" customWidth="1"/>
    <col min="7185" max="7419" width="9" style="18"/>
    <col min="7420" max="7421" width="2.63333333333333" style="18" customWidth="1"/>
    <col min="7422" max="7422" width="3.09166666666667" style="18" customWidth="1"/>
    <col min="7423" max="7423" width="6.18333333333333" style="18" customWidth="1"/>
    <col min="7424" max="7424" width="19.0916666666667" style="18" customWidth="1"/>
    <col min="7425" max="7425" width="4.63333333333333" style="18" customWidth="1"/>
    <col min="7426" max="7426" width="4.81666666666667" style="18" customWidth="1"/>
    <col min="7427" max="7427" width="4.90833333333333" style="18" customWidth="1"/>
    <col min="7428" max="7428" width="4.09166666666667" style="18" customWidth="1"/>
    <col min="7429" max="7429" width="4" style="18" customWidth="1"/>
    <col min="7430" max="7430" width="4.36666666666667" style="18" customWidth="1"/>
    <col min="7431" max="7431" width="4.63333333333333" style="18" customWidth="1"/>
    <col min="7432" max="7438" width="3.63333333333333" style="18" customWidth="1"/>
    <col min="7439" max="7439" width="4.45" style="18" customWidth="1"/>
    <col min="7440" max="7440" width="4.09166666666667" style="18" customWidth="1"/>
    <col min="7441" max="7675" width="9" style="18"/>
    <col min="7676" max="7677" width="2.63333333333333" style="18" customWidth="1"/>
    <col min="7678" max="7678" width="3.09166666666667" style="18" customWidth="1"/>
    <col min="7679" max="7679" width="6.18333333333333" style="18" customWidth="1"/>
    <col min="7680" max="7680" width="19.0916666666667" style="18" customWidth="1"/>
    <col min="7681" max="7681" width="4.63333333333333" style="18" customWidth="1"/>
    <col min="7682" max="7682" width="4.81666666666667" style="18" customWidth="1"/>
    <col min="7683" max="7683" width="4.90833333333333" style="18" customWidth="1"/>
    <col min="7684" max="7684" width="4.09166666666667" style="18" customWidth="1"/>
    <col min="7685" max="7685" width="4" style="18" customWidth="1"/>
    <col min="7686" max="7686" width="4.36666666666667" style="18" customWidth="1"/>
    <col min="7687" max="7687" width="4.63333333333333" style="18" customWidth="1"/>
    <col min="7688" max="7694" width="3.63333333333333" style="18" customWidth="1"/>
    <col min="7695" max="7695" width="4.45" style="18" customWidth="1"/>
    <col min="7696" max="7696" width="4.09166666666667" style="18" customWidth="1"/>
    <col min="7697" max="7931" width="9" style="18"/>
    <col min="7932" max="7933" width="2.63333333333333" style="18" customWidth="1"/>
    <col min="7934" max="7934" width="3.09166666666667" style="18" customWidth="1"/>
    <col min="7935" max="7935" width="6.18333333333333" style="18" customWidth="1"/>
    <col min="7936" max="7936" width="19.0916666666667" style="18" customWidth="1"/>
    <col min="7937" max="7937" width="4.63333333333333" style="18" customWidth="1"/>
    <col min="7938" max="7938" width="4.81666666666667" style="18" customWidth="1"/>
    <col min="7939" max="7939" width="4.90833333333333" style="18" customWidth="1"/>
    <col min="7940" max="7940" width="4.09166666666667" style="18" customWidth="1"/>
    <col min="7941" max="7941" width="4" style="18" customWidth="1"/>
    <col min="7942" max="7942" width="4.36666666666667" style="18" customWidth="1"/>
    <col min="7943" max="7943" width="4.63333333333333" style="18" customWidth="1"/>
    <col min="7944" max="7950" width="3.63333333333333" style="18" customWidth="1"/>
    <col min="7951" max="7951" width="4.45" style="18" customWidth="1"/>
    <col min="7952" max="7952" width="4.09166666666667" style="18" customWidth="1"/>
    <col min="7953" max="8187" width="9" style="18"/>
    <col min="8188" max="8189" width="2.63333333333333" style="18" customWidth="1"/>
    <col min="8190" max="8190" width="3.09166666666667" style="18" customWidth="1"/>
    <col min="8191" max="8191" width="6.18333333333333" style="18" customWidth="1"/>
    <col min="8192" max="8192" width="19.0916666666667" style="18" customWidth="1"/>
    <col min="8193" max="8193" width="4.63333333333333" style="18" customWidth="1"/>
    <col min="8194" max="8194" width="4.81666666666667" style="18" customWidth="1"/>
    <col min="8195" max="8195" width="4.90833333333333" style="18" customWidth="1"/>
    <col min="8196" max="8196" width="4.09166666666667" style="18" customWidth="1"/>
    <col min="8197" max="8197" width="4" style="18" customWidth="1"/>
    <col min="8198" max="8198" width="4.36666666666667" style="18" customWidth="1"/>
    <col min="8199" max="8199" width="4.63333333333333" style="18" customWidth="1"/>
    <col min="8200" max="8206" width="3.63333333333333" style="18" customWidth="1"/>
    <col min="8207" max="8207" width="4.45" style="18" customWidth="1"/>
    <col min="8208" max="8208" width="4.09166666666667" style="18" customWidth="1"/>
    <col min="8209" max="8443" width="9" style="18"/>
    <col min="8444" max="8445" width="2.63333333333333" style="18" customWidth="1"/>
    <col min="8446" max="8446" width="3.09166666666667" style="18" customWidth="1"/>
    <col min="8447" max="8447" width="6.18333333333333" style="18" customWidth="1"/>
    <col min="8448" max="8448" width="19.0916666666667" style="18" customWidth="1"/>
    <col min="8449" max="8449" width="4.63333333333333" style="18" customWidth="1"/>
    <col min="8450" max="8450" width="4.81666666666667" style="18" customWidth="1"/>
    <col min="8451" max="8451" width="4.90833333333333" style="18" customWidth="1"/>
    <col min="8452" max="8452" width="4.09166666666667" style="18" customWidth="1"/>
    <col min="8453" max="8453" width="4" style="18" customWidth="1"/>
    <col min="8454" max="8454" width="4.36666666666667" style="18" customWidth="1"/>
    <col min="8455" max="8455" width="4.63333333333333" style="18" customWidth="1"/>
    <col min="8456" max="8462" width="3.63333333333333" style="18" customWidth="1"/>
    <col min="8463" max="8463" width="4.45" style="18" customWidth="1"/>
    <col min="8464" max="8464" width="4.09166666666667" style="18" customWidth="1"/>
    <col min="8465" max="8699" width="9" style="18"/>
    <col min="8700" max="8701" width="2.63333333333333" style="18" customWidth="1"/>
    <col min="8702" max="8702" width="3.09166666666667" style="18" customWidth="1"/>
    <col min="8703" max="8703" width="6.18333333333333" style="18" customWidth="1"/>
    <col min="8704" max="8704" width="19.0916666666667" style="18" customWidth="1"/>
    <col min="8705" max="8705" width="4.63333333333333" style="18" customWidth="1"/>
    <col min="8706" max="8706" width="4.81666666666667" style="18" customWidth="1"/>
    <col min="8707" max="8707" width="4.90833333333333" style="18" customWidth="1"/>
    <col min="8708" max="8708" width="4.09166666666667" style="18" customWidth="1"/>
    <col min="8709" max="8709" width="4" style="18" customWidth="1"/>
    <col min="8710" max="8710" width="4.36666666666667" style="18" customWidth="1"/>
    <col min="8711" max="8711" width="4.63333333333333" style="18" customWidth="1"/>
    <col min="8712" max="8718" width="3.63333333333333" style="18" customWidth="1"/>
    <col min="8719" max="8719" width="4.45" style="18" customWidth="1"/>
    <col min="8720" max="8720" width="4.09166666666667" style="18" customWidth="1"/>
    <col min="8721" max="8955" width="9" style="18"/>
    <col min="8956" max="8957" width="2.63333333333333" style="18" customWidth="1"/>
    <col min="8958" max="8958" width="3.09166666666667" style="18" customWidth="1"/>
    <col min="8959" max="8959" width="6.18333333333333" style="18" customWidth="1"/>
    <col min="8960" max="8960" width="19.0916666666667" style="18" customWidth="1"/>
    <col min="8961" max="8961" width="4.63333333333333" style="18" customWidth="1"/>
    <col min="8962" max="8962" width="4.81666666666667" style="18" customWidth="1"/>
    <col min="8963" max="8963" width="4.90833333333333" style="18" customWidth="1"/>
    <col min="8964" max="8964" width="4.09166666666667" style="18" customWidth="1"/>
    <col min="8965" max="8965" width="4" style="18" customWidth="1"/>
    <col min="8966" max="8966" width="4.36666666666667" style="18" customWidth="1"/>
    <col min="8967" max="8967" width="4.63333333333333" style="18" customWidth="1"/>
    <col min="8968" max="8974" width="3.63333333333333" style="18" customWidth="1"/>
    <col min="8975" max="8975" width="4.45" style="18" customWidth="1"/>
    <col min="8976" max="8976" width="4.09166666666667" style="18" customWidth="1"/>
    <col min="8977" max="9211" width="9" style="18"/>
    <col min="9212" max="9213" width="2.63333333333333" style="18" customWidth="1"/>
    <col min="9214" max="9214" width="3.09166666666667" style="18" customWidth="1"/>
    <col min="9215" max="9215" width="6.18333333333333" style="18" customWidth="1"/>
    <col min="9216" max="9216" width="19.0916666666667" style="18" customWidth="1"/>
    <col min="9217" max="9217" width="4.63333333333333" style="18" customWidth="1"/>
    <col min="9218" max="9218" width="4.81666666666667" style="18" customWidth="1"/>
    <col min="9219" max="9219" width="4.90833333333333" style="18" customWidth="1"/>
    <col min="9220" max="9220" width="4.09166666666667" style="18" customWidth="1"/>
    <col min="9221" max="9221" width="4" style="18" customWidth="1"/>
    <col min="9222" max="9222" width="4.36666666666667" style="18" customWidth="1"/>
    <col min="9223" max="9223" width="4.63333333333333" style="18" customWidth="1"/>
    <col min="9224" max="9230" width="3.63333333333333" style="18" customWidth="1"/>
    <col min="9231" max="9231" width="4.45" style="18" customWidth="1"/>
    <col min="9232" max="9232" width="4.09166666666667" style="18" customWidth="1"/>
    <col min="9233" max="9467" width="9" style="18"/>
    <col min="9468" max="9469" width="2.63333333333333" style="18" customWidth="1"/>
    <col min="9470" max="9470" width="3.09166666666667" style="18" customWidth="1"/>
    <col min="9471" max="9471" width="6.18333333333333" style="18" customWidth="1"/>
    <col min="9472" max="9472" width="19.0916666666667" style="18" customWidth="1"/>
    <col min="9473" max="9473" width="4.63333333333333" style="18" customWidth="1"/>
    <col min="9474" max="9474" width="4.81666666666667" style="18" customWidth="1"/>
    <col min="9475" max="9475" width="4.90833333333333" style="18" customWidth="1"/>
    <col min="9476" max="9476" width="4.09166666666667" style="18" customWidth="1"/>
    <col min="9477" max="9477" width="4" style="18" customWidth="1"/>
    <col min="9478" max="9478" width="4.36666666666667" style="18" customWidth="1"/>
    <col min="9479" max="9479" width="4.63333333333333" style="18" customWidth="1"/>
    <col min="9480" max="9486" width="3.63333333333333" style="18" customWidth="1"/>
    <col min="9487" max="9487" width="4.45" style="18" customWidth="1"/>
    <col min="9488" max="9488" width="4.09166666666667" style="18" customWidth="1"/>
    <col min="9489" max="9723" width="9" style="18"/>
    <col min="9724" max="9725" width="2.63333333333333" style="18" customWidth="1"/>
    <col min="9726" max="9726" width="3.09166666666667" style="18" customWidth="1"/>
    <col min="9727" max="9727" width="6.18333333333333" style="18" customWidth="1"/>
    <col min="9728" max="9728" width="19.0916666666667" style="18" customWidth="1"/>
    <col min="9729" max="9729" width="4.63333333333333" style="18" customWidth="1"/>
    <col min="9730" max="9730" width="4.81666666666667" style="18" customWidth="1"/>
    <col min="9731" max="9731" width="4.90833333333333" style="18" customWidth="1"/>
    <col min="9732" max="9732" width="4.09166666666667" style="18" customWidth="1"/>
    <col min="9733" max="9733" width="4" style="18" customWidth="1"/>
    <col min="9734" max="9734" width="4.36666666666667" style="18" customWidth="1"/>
    <col min="9735" max="9735" width="4.63333333333333" style="18" customWidth="1"/>
    <col min="9736" max="9742" width="3.63333333333333" style="18" customWidth="1"/>
    <col min="9743" max="9743" width="4.45" style="18" customWidth="1"/>
    <col min="9744" max="9744" width="4.09166666666667" style="18" customWidth="1"/>
    <col min="9745" max="9979" width="9" style="18"/>
    <col min="9980" max="9981" width="2.63333333333333" style="18" customWidth="1"/>
    <col min="9982" max="9982" width="3.09166666666667" style="18" customWidth="1"/>
    <col min="9983" max="9983" width="6.18333333333333" style="18" customWidth="1"/>
    <col min="9984" max="9984" width="19.0916666666667" style="18" customWidth="1"/>
    <col min="9985" max="9985" width="4.63333333333333" style="18" customWidth="1"/>
    <col min="9986" max="9986" width="4.81666666666667" style="18" customWidth="1"/>
    <col min="9987" max="9987" width="4.90833333333333" style="18" customWidth="1"/>
    <col min="9988" max="9988" width="4.09166666666667" style="18" customWidth="1"/>
    <col min="9989" max="9989" width="4" style="18" customWidth="1"/>
    <col min="9990" max="9990" width="4.36666666666667" style="18" customWidth="1"/>
    <col min="9991" max="9991" width="4.63333333333333" style="18" customWidth="1"/>
    <col min="9992" max="9998" width="3.63333333333333" style="18" customWidth="1"/>
    <col min="9999" max="9999" width="4.45" style="18" customWidth="1"/>
    <col min="10000" max="10000" width="4.09166666666667" style="18" customWidth="1"/>
    <col min="10001" max="10235" width="9" style="18"/>
    <col min="10236" max="10237" width="2.63333333333333" style="18" customWidth="1"/>
    <col min="10238" max="10238" width="3.09166666666667" style="18" customWidth="1"/>
    <col min="10239" max="10239" width="6.18333333333333" style="18" customWidth="1"/>
    <col min="10240" max="10240" width="19.0916666666667" style="18" customWidth="1"/>
    <col min="10241" max="10241" width="4.63333333333333" style="18" customWidth="1"/>
    <col min="10242" max="10242" width="4.81666666666667" style="18" customWidth="1"/>
    <col min="10243" max="10243" width="4.90833333333333" style="18" customWidth="1"/>
    <col min="10244" max="10244" width="4.09166666666667" style="18" customWidth="1"/>
    <col min="10245" max="10245" width="4" style="18" customWidth="1"/>
    <col min="10246" max="10246" width="4.36666666666667" style="18" customWidth="1"/>
    <col min="10247" max="10247" width="4.63333333333333" style="18" customWidth="1"/>
    <col min="10248" max="10254" width="3.63333333333333" style="18" customWidth="1"/>
    <col min="10255" max="10255" width="4.45" style="18" customWidth="1"/>
    <col min="10256" max="10256" width="4.09166666666667" style="18" customWidth="1"/>
    <col min="10257" max="10491" width="9" style="18"/>
    <col min="10492" max="10493" width="2.63333333333333" style="18" customWidth="1"/>
    <col min="10494" max="10494" width="3.09166666666667" style="18" customWidth="1"/>
    <col min="10495" max="10495" width="6.18333333333333" style="18" customWidth="1"/>
    <col min="10496" max="10496" width="19.0916666666667" style="18" customWidth="1"/>
    <col min="10497" max="10497" width="4.63333333333333" style="18" customWidth="1"/>
    <col min="10498" max="10498" width="4.81666666666667" style="18" customWidth="1"/>
    <col min="10499" max="10499" width="4.90833333333333" style="18" customWidth="1"/>
    <col min="10500" max="10500" width="4.09166666666667" style="18" customWidth="1"/>
    <col min="10501" max="10501" width="4" style="18" customWidth="1"/>
    <col min="10502" max="10502" width="4.36666666666667" style="18" customWidth="1"/>
    <col min="10503" max="10503" width="4.63333333333333" style="18" customWidth="1"/>
    <col min="10504" max="10510" width="3.63333333333333" style="18" customWidth="1"/>
    <col min="10511" max="10511" width="4.45" style="18" customWidth="1"/>
    <col min="10512" max="10512" width="4.09166666666667" style="18" customWidth="1"/>
    <col min="10513" max="10747" width="9" style="18"/>
    <col min="10748" max="10749" width="2.63333333333333" style="18" customWidth="1"/>
    <col min="10750" max="10750" width="3.09166666666667" style="18" customWidth="1"/>
    <col min="10751" max="10751" width="6.18333333333333" style="18" customWidth="1"/>
    <col min="10752" max="10752" width="19.0916666666667" style="18" customWidth="1"/>
    <col min="10753" max="10753" width="4.63333333333333" style="18" customWidth="1"/>
    <col min="10754" max="10754" width="4.81666666666667" style="18" customWidth="1"/>
    <col min="10755" max="10755" width="4.90833333333333" style="18" customWidth="1"/>
    <col min="10756" max="10756" width="4.09166666666667" style="18" customWidth="1"/>
    <col min="10757" max="10757" width="4" style="18" customWidth="1"/>
    <col min="10758" max="10758" width="4.36666666666667" style="18" customWidth="1"/>
    <col min="10759" max="10759" width="4.63333333333333" style="18" customWidth="1"/>
    <col min="10760" max="10766" width="3.63333333333333" style="18" customWidth="1"/>
    <col min="10767" max="10767" width="4.45" style="18" customWidth="1"/>
    <col min="10768" max="10768" width="4.09166666666667" style="18" customWidth="1"/>
    <col min="10769" max="11003" width="9" style="18"/>
    <col min="11004" max="11005" width="2.63333333333333" style="18" customWidth="1"/>
    <col min="11006" max="11006" width="3.09166666666667" style="18" customWidth="1"/>
    <col min="11007" max="11007" width="6.18333333333333" style="18" customWidth="1"/>
    <col min="11008" max="11008" width="19.0916666666667" style="18" customWidth="1"/>
    <col min="11009" max="11009" width="4.63333333333333" style="18" customWidth="1"/>
    <col min="11010" max="11010" width="4.81666666666667" style="18" customWidth="1"/>
    <col min="11011" max="11011" width="4.90833333333333" style="18" customWidth="1"/>
    <col min="11012" max="11012" width="4.09166666666667" style="18" customWidth="1"/>
    <col min="11013" max="11013" width="4" style="18" customWidth="1"/>
    <col min="11014" max="11014" width="4.36666666666667" style="18" customWidth="1"/>
    <col min="11015" max="11015" width="4.63333333333333" style="18" customWidth="1"/>
    <col min="11016" max="11022" width="3.63333333333333" style="18" customWidth="1"/>
    <col min="11023" max="11023" width="4.45" style="18" customWidth="1"/>
    <col min="11024" max="11024" width="4.09166666666667" style="18" customWidth="1"/>
    <col min="11025" max="11259" width="9" style="18"/>
    <col min="11260" max="11261" width="2.63333333333333" style="18" customWidth="1"/>
    <col min="11262" max="11262" width="3.09166666666667" style="18" customWidth="1"/>
    <col min="11263" max="11263" width="6.18333333333333" style="18" customWidth="1"/>
    <col min="11264" max="11264" width="19.0916666666667" style="18" customWidth="1"/>
    <col min="11265" max="11265" width="4.63333333333333" style="18" customWidth="1"/>
    <col min="11266" max="11266" width="4.81666666666667" style="18" customWidth="1"/>
    <col min="11267" max="11267" width="4.90833333333333" style="18" customWidth="1"/>
    <col min="11268" max="11268" width="4.09166666666667" style="18" customWidth="1"/>
    <col min="11269" max="11269" width="4" style="18" customWidth="1"/>
    <col min="11270" max="11270" width="4.36666666666667" style="18" customWidth="1"/>
    <col min="11271" max="11271" width="4.63333333333333" style="18" customWidth="1"/>
    <col min="11272" max="11278" width="3.63333333333333" style="18" customWidth="1"/>
    <col min="11279" max="11279" width="4.45" style="18" customWidth="1"/>
    <col min="11280" max="11280" width="4.09166666666667" style="18" customWidth="1"/>
    <col min="11281" max="11515" width="9" style="18"/>
    <col min="11516" max="11517" width="2.63333333333333" style="18" customWidth="1"/>
    <col min="11518" max="11518" width="3.09166666666667" style="18" customWidth="1"/>
    <col min="11519" max="11519" width="6.18333333333333" style="18" customWidth="1"/>
    <col min="11520" max="11520" width="19.0916666666667" style="18" customWidth="1"/>
    <col min="11521" max="11521" width="4.63333333333333" style="18" customWidth="1"/>
    <col min="11522" max="11522" width="4.81666666666667" style="18" customWidth="1"/>
    <col min="11523" max="11523" width="4.90833333333333" style="18" customWidth="1"/>
    <col min="11524" max="11524" width="4.09166666666667" style="18" customWidth="1"/>
    <col min="11525" max="11525" width="4" style="18" customWidth="1"/>
    <col min="11526" max="11526" width="4.36666666666667" style="18" customWidth="1"/>
    <col min="11527" max="11527" width="4.63333333333333" style="18" customWidth="1"/>
    <col min="11528" max="11534" width="3.63333333333333" style="18" customWidth="1"/>
    <col min="11535" max="11535" width="4.45" style="18" customWidth="1"/>
    <col min="11536" max="11536" width="4.09166666666667" style="18" customWidth="1"/>
    <col min="11537" max="11771" width="9" style="18"/>
    <col min="11772" max="11773" width="2.63333333333333" style="18" customWidth="1"/>
    <col min="11774" max="11774" width="3.09166666666667" style="18" customWidth="1"/>
    <col min="11775" max="11775" width="6.18333333333333" style="18" customWidth="1"/>
    <col min="11776" max="11776" width="19.0916666666667" style="18" customWidth="1"/>
    <col min="11777" max="11777" width="4.63333333333333" style="18" customWidth="1"/>
    <col min="11778" max="11778" width="4.81666666666667" style="18" customWidth="1"/>
    <col min="11779" max="11779" width="4.90833333333333" style="18" customWidth="1"/>
    <col min="11780" max="11780" width="4.09166666666667" style="18" customWidth="1"/>
    <col min="11781" max="11781" width="4" style="18" customWidth="1"/>
    <col min="11782" max="11782" width="4.36666666666667" style="18" customWidth="1"/>
    <col min="11783" max="11783" width="4.63333333333333" style="18" customWidth="1"/>
    <col min="11784" max="11790" width="3.63333333333333" style="18" customWidth="1"/>
    <col min="11791" max="11791" width="4.45" style="18" customWidth="1"/>
    <col min="11792" max="11792" width="4.09166666666667" style="18" customWidth="1"/>
    <col min="11793" max="12027" width="9" style="18"/>
    <col min="12028" max="12029" width="2.63333333333333" style="18" customWidth="1"/>
    <col min="12030" max="12030" width="3.09166666666667" style="18" customWidth="1"/>
    <col min="12031" max="12031" width="6.18333333333333" style="18" customWidth="1"/>
    <col min="12032" max="12032" width="19.0916666666667" style="18" customWidth="1"/>
    <col min="12033" max="12033" width="4.63333333333333" style="18" customWidth="1"/>
    <col min="12034" max="12034" width="4.81666666666667" style="18" customWidth="1"/>
    <col min="12035" max="12035" width="4.90833333333333" style="18" customWidth="1"/>
    <col min="12036" max="12036" width="4.09166666666667" style="18" customWidth="1"/>
    <col min="12037" max="12037" width="4" style="18" customWidth="1"/>
    <col min="12038" max="12038" width="4.36666666666667" style="18" customWidth="1"/>
    <col min="12039" max="12039" width="4.63333333333333" style="18" customWidth="1"/>
    <col min="12040" max="12046" width="3.63333333333333" style="18" customWidth="1"/>
    <col min="12047" max="12047" width="4.45" style="18" customWidth="1"/>
    <col min="12048" max="12048" width="4.09166666666667" style="18" customWidth="1"/>
    <col min="12049" max="12283" width="9" style="18"/>
    <col min="12284" max="12285" width="2.63333333333333" style="18" customWidth="1"/>
    <col min="12286" max="12286" width="3.09166666666667" style="18" customWidth="1"/>
    <col min="12287" max="12287" width="6.18333333333333" style="18" customWidth="1"/>
    <col min="12288" max="12288" width="19.0916666666667" style="18" customWidth="1"/>
    <col min="12289" max="12289" width="4.63333333333333" style="18" customWidth="1"/>
    <col min="12290" max="12290" width="4.81666666666667" style="18" customWidth="1"/>
    <col min="12291" max="12291" width="4.90833333333333" style="18" customWidth="1"/>
    <col min="12292" max="12292" width="4.09166666666667" style="18" customWidth="1"/>
    <col min="12293" max="12293" width="4" style="18" customWidth="1"/>
    <col min="12294" max="12294" width="4.36666666666667" style="18" customWidth="1"/>
    <col min="12295" max="12295" width="4.63333333333333" style="18" customWidth="1"/>
    <col min="12296" max="12302" width="3.63333333333333" style="18" customWidth="1"/>
    <col min="12303" max="12303" width="4.45" style="18" customWidth="1"/>
    <col min="12304" max="12304" width="4.09166666666667" style="18" customWidth="1"/>
    <col min="12305" max="12539" width="9" style="18"/>
    <col min="12540" max="12541" width="2.63333333333333" style="18" customWidth="1"/>
    <col min="12542" max="12542" width="3.09166666666667" style="18" customWidth="1"/>
    <col min="12543" max="12543" width="6.18333333333333" style="18" customWidth="1"/>
    <col min="12544" max="12544" width="19.0916666666667" style="18" customWidth="1"/>
    <col min="12545" max="12545" width="4.63333333333333" style="18" customWidth="1"/>
    <col min="12546" max="12546" width="4.81666666666667" style="18" customWidth="1"/>
    <col min="12547" max="12547" width="4.90833333333333" style="18" customWidth="1"/>
    <col min="12548" max="12548" width="4.09166666666667" style="18" customWidth="1"/>
    <col min="12549" max="12549" width="4" style="18" customWidth="1"/>
    <col min="12550" max="12550" width="4.36666666666667" style="18" customWidth="1"/>
    <col min="12551" max="12551" width="4.63333333333333" style="18" customWidth="1"/>
    <col min="12552" max="12558" width="3.63333333333333" style="18" customWidth="1"/>
    <col min="12559" max="12559" width="4.45" style="18" customWidth="1"/>
    <col min="12560" max="12560" width="4.09166666666667" style="18" customWidth="1"/>
    <col min="12561" max="12795" width="9" style="18"/>
    <col min="12796" max="12797" width="2.63333333333333" style="18" customWidth="1"/>
    <col min="12798" max="12798" width="3.09166666666667" style="18" customWidth="1"/>
    <col min="12799" max="12799" width="6.18333333333333" style="18" customWidth="1"/>
    <col min="12800" max="12800" width="19.0916666666667" style="18" customWidth="1"/>
    <col min="12801" max="12801" width="4.63333333333333" style="18" customWidth="1"/>
    <col min="12802" max="12802" width="4.81666666666667" style="18" customWidth="1"/>
    <col min="12803" max="12803" width="4.90833333333333" style="18" customWidth="1"/>
    <col min="12804" max="12804" width="4.09166666666667" style="18" customWidth="1"/>
    <col min="12805" max="12805" width="4" style="18" customWidth="1"/>
    <col min="12806" max="12806" width="4.36666666666667" style="18" customWidth="1"/>
    <col min="12807" max="12807" width="4.63333333333333" style="18" customWidth="1"/>
    <col min="12808" max="12814" width="3.63333333333333" style="18" customWidth="1"/>
    <col min="12815" max="12815" width="4.45" style="18" customWidth="1"/>
    <col min="12816" max="12816" width="4.09166666666667" style="18" customWidth="1"/>
    <col min="12817" max="13051" width="9" style="18"/>
    <col min="13052" max="13053" width="2.63333333333333" style="18" customWidth="1"/>
    <col min="13054" max="13054" width="3.09166666666667" style="18" customWidth="1"/>
    <col min="13055" max="13055" width="6.18333333333333" style="18" customWidth="1"/>
    <col min="13056" max="13056" width="19.0916666666667" style="18" customWidth="1"/>
    <col min="13057" max="13057" width="4.63333333333333" style="18" customWidth="1"/>
    <col min="13058" max="13058" width="4.81666666666667" style="18" customWidth="1"/>
    <col min="13059" max="13059" width="4.90833333333333" style="18" customWidth="1"/>
    <col min="13060" max="13060" width="4.09166666666667" style="18" customWidth="1"/>
    <col min="13061" max="13061" width="4" style="18" customWidth="1"/>
    <col min="13062" max="13062" width="4.36666666666667" style="18" customWidth="1"/>
    <col min="13063" max="13063" width="4.63333333333333" style="18" customWidth="1"/>
    <col min="13064" max="13070" width="3.63333333333333" style="18" customWidth="1"/>
    <col min="13071" max="13071" width="4.45" style="18" customWidth="1"/>
    <col min="13072" max="13072" width="4.09166666666667" style="18" customWidth="1"/>
    <col min="13073" max="13307" width="9" style="18"/>
    <col min="13308" max="13309" width="2.63333333333333" style="18" customWidth="1"/>
    <col min="13310" max="13310" width="3.09166666666667" style="18" customWidth="1"/>
    <col min="13311" max="13311" width="6.18333333333333" style="18" customWidth="1"/>
    <col min="13312" max="13312" width="19.0916666666667" style="18" customWidth="1"/>
    <col min="13313" max="13313" width="4.63333333333333" style="18" customWidth="1"/>
    <col min="13314" max="13314" width="4.81666666666667" style="18" customWidth="1"/>
    <col min="13315" max="13315" width="4.90833333333333" style="18" customWidth="1"/>
    <col min="13316" max="13316" width="4.09166666666667" style="18" customWidth="1"/>
    <col min="13317" max="13317" width="4" style="18" customWidth="1"/>
    <col min="13318" max="13318" width="4.36666666666667" style="18" customWidth="1"/>
    <col min="13319" max="13319" width="4.63333333333333" style="18" customWidth="1"/>
    <col min="13320" max="13326" width="3.63333333333333" style="18" customWidth="1"/>
    <col min="13327" max="13327" width="4.45" style="18" customWidth="1"/>
    <col min="13328" max="13328" width="4.09166666666667" style="18" customWidth="1"/>
    <col min="13329" max="13563" width="9" style="18"/>
    <col min="13564" max="13565" width="2.63333333333333" style="18" customWidth="1"/>
    <col min="13566" max="13566" width="3.09166666666667" style="18" customWidth="1"/>
    <col min="13567" max="13567" width="6.18333333333333" style="18" customWidth="1"/>
    <col min="13568" max="13568" width="19.0916666666667" style="18" customWidth="1"/>
    <col min="13569" max="13569" width="4.63333333333333" style="18" customWidth="1"/>
    <col min="13570" max="13570" width="4.81666666666667" style="18" customWidth="1"/>
    <col min="13571" max="13571" width="4.90833333333333" style="18" customWidth="1"/>
    <col min="13572" max="13572" width="4.09166666666667" style="18" customWidth="1"/>
    <col min="13573" max="13573" width="4" style="18" customWidth="1"/>
    <col min="13574" max="13574" width="4.36666666666667" style="18" customWidth="1"/>
    <col min="13575" max="13575" width="4.63333333333333" style="18" customWidth="1"/>
    <col min="13576" max="13582" width="3.63333333333333" style="18" customWidth="1"/>
    <col min="13583" max="13583" width="4.45" style="18" customWidth="1"/>
    <col min="13584" max="13584" width="4.09166666666667" style="18" customWidth="1"/>
    <col min="13585" max="13819" width="9" style="18"/>
    <col min="13820" max="13821" width="2.63333333333333" style="18" customWidth="1"/>
    <col min="13822" max="13822" width="3.09166666666667" style="18" customWidth="1"/>
    <col min="13823" max="13823" width="6.18333333333333" style="18" customWidth="1"/>
    <col min="13824" max="13824" width="19.0916666666667" style="18" customWidth="1"/>
    <col min="13825" max="13825" width="4.63333333333333" style="18" customWidth="1"/>
    <col min="13826" max="13826" width="4.81666666666667" style="18" customWidth="1"/>
    <col min="13827" max="13827" width="4.90833333333333" style="18" customWidth="1"/>
    <col min="13828" max="13828" width="4.09166666666667" style="18" customWidth="1"/>
    <col min="13829" max="13829" width="4" style="18" customWidth="1"/>
    <col min="13830" max="13830" width="4.36666666666667" style="18" customWidth="1"/>
    <col min="13831" max="13831" width="4.63333333333333" style="18" customWidth="1"/>
    <col min="13832" max="13838" width="3.63333333333333" style="18" customWidth="1"/>
    <col min="13839" max="13839" width="4.45" style="18" customWidth="1"/>
    <col min="13840" max="13840" width="4.09166666666667" style="18" customWidth="1"/>
    <col min="13841" max="14075" width="9" style="18"/>
    <col min="14076" max="14077" width="2.63333333333333" style="18" customWidth="1"/>
    <col min="14078" max="14078" width="3.09166666666667" style="18" customWidth="1"/>
    <col min="14079" max="14079" width="6.18333333333333" style="18" customWidth="1"/>
    <col min="14080" max="14080" width="19.0916666666667" style="18" customWidth="1"/>
    <col min="14081" max="14081" width="4.63333333333333" style="18" customWidth="1"/>
    <col min="14082" max="14082" width="4.81666666666667" style="18" customWidth="1"/>
    <col min="14083" max="14083" width="4.90833333333333" style="18" customWidth="1"/>
    <col min="14084" max="14084" width="4.09166666666667" style="18" customWidth="1"/>
    <col min="14085" max="14085" width="4" style="18" customWidth="1"/>
    <col min="14086" max="14086" width="4.36666666666667" style="18" customWidth="1"/>
    <col min="14087" max="14087" width="4.63333333333333" style="18" customWidth="1"/>
    <col min="14088" max="14094" width="3.63333333333333" style="18" customWidth="1"/>
    <col min="14095" max="14095" width="4.45" style="18" customWidth="1"/>
    <col min="14096" max="14096" width="4.09166666666667" style="18" customWidth="1"/>
    <col min="14097" max="14331" width="9" style="18"/>
    <col min="14332" max="14333" width="2.63333333333333" style="18" customWidth="1"/>
    <col min="14334" max="14334" width="3.09166666666667" style="18" customWidth="1"/>
    <col min="14335" max="14335" width="6.18333333333333" style="18" customWidth="1"/>
    <col min="14336" max="14336" width="19.0916666666667" style="18" customWidth="1"/>
    <col min="14337" max="14337" width="4.63333333333333" style="18" customWidth="1"/>
    <col min="14338" max="14338" width="4.81666666666667" style="18" customWidth="1"/>
    <col min="14339" max="14339" width="4.90833333333333" style="18" customWidth="1"/>
    <col min="14340" max="14340" width="4.09166666666667" style="18" customWidth="1"/>
    <col min="14341" max="14341" width="4" style="18" customWidth="1"/>
    <col min="14342" max="14342" width="4.36666666666667" style="18" customWidth="1"/>
    <col min="14343" max="14343" width="4.63333333333333" style="18" customWidth="1"/>
    <col min="14344" max="14350" width="3.63333333333333" style="18" customWidth="1"/>
    <col min="14351" max="14351" width="4.45" style="18" customWidth="1"/>
    <col min="14352" max="14352" width="4.09166666666667" style="18" customWidth="1"/>
    <col min="14353" max="14587" width="9" style="18"/>
    <col min="14588" max="14589" width="2.63333333333333" style="18" customWidth="1"/>
    <col min="14590" max="14590" width="3.09166666666667" style="18" customWidth="1"/>
    <col min="14591" max="14591" width="6.18333333333333" style="18" customWidth="1"/>
    <col min="14592" max="14592" width="19.0916666666667" style="18" customWidth="1"/>
    <col min="14593" max="14593" width="4.63333333333333" style="18" customWidth="1"/>
    <col min="14594" max="14594" width="4.81666666666667" style="18" customWidth="1"/>
    <col min="14595" max="14595" width="4.90833333333333" style="18" customWidth="1"/>
    <col min="14596" max="14596" width="4.09166666666667" style="18" customWidth="1"/>
    <col min="14597" max="14597" width="4" style="18" customWidth="1"/>
    <col min="14598" max="14598" width="4.36666666666667" style="18" customWidth="1"/>
    <col min="14599" max="14599" width="4.63333333333333" style="18" customWidth="1"/>
    <col min="14600" max="14606" width="3.63333333333333" style="18" customWidth="1"/>
    <col min="14607" max="14607" width="4.45" style="18" customWidth="1"/>
    <col min="14608" max="14608" width="4.09166666666667" style="18" customWidth="1"/>
    <col min="14609" max="14843" width="9" style="18"/>
    <col min="14844" max="14845" width="2.63333333333333" style="18" customWidth="1"/>
    <col min="14846" max="14846" width="3.09166666666667" style="18" customWidth="1"/>
    <col min="14847" max="14847" width="6.18333333333333" style="18" customWidth="1"/>
    <col min="14848" max="14848" width="19.0916666666667" style="18" customWidth="1"/>
    <col min="14849" max="14849" width="4.63333333333333" style="18" customWidth="1"/>
    <col min="14850" max="14850" width="4.81666666666667" style="18" customWidth="1"/>
    <col min="14851" max="14851" width="4.90833333333333" style="18" customWidth="1"/>
    <col min="14852" max="14852" width="4.09166666666667" style="18" customWidth="1"/>
    <col min="14853" max="14853" width="4" style="18" customWidth="1"/>
    <col min="14854" max="14854" width="4.36666666666667" style="18" customWidth="1"/>
    <col min="14855" max="14855" width="4.63333333333333" style="18" customWidth="1"/>
    <col min="14856" max="14862" width="3.63333333333333" style="18" customWidth="1"/>
    <col min="14863" max="14863" width="4.45" style="18" customWidth="1"/>
    <col min="14864" max="14864" width="4.09166666666667" style="18" customWidth="1"/>
    <col min="14865" max="15099" width="9" style="18"/>
    <col min="15100" max="15101" width="2.63333333333333" style="18" customWidth="1"/>
    <col min="15102" max="15102" width="3.09166666666667" style="18" customWidth="1"/>
    <col min="15103" max="15103" width="6.18333333333333" style="18" customWidth="1"/>
    <col min="15104" max="15104" width="19.0916666666667" style="18" customWidth="1"/>
    <col min="15105" max="15105" width="4.63333333333333" style="18" customWidth="1"/>
    <col min="15106" max="15106" width="4.81666666666667" style="18" customWidth="1"/>
    <col min="15107" max="15107" width="4.90833333333333" style="18" customWidth="1"/>
    <col min="15108" max="15108" width="4.09166666666667" style="18" customWidth="1"/>
    <col min="15109" max="15109" width="4" style="18" customWidth="1"/>
    <col min="15110" max="15110" width="4.36666666666667" style="18" customWidth="1"/>
    <col min="15111" max="15111" width="4.63333333333333" style="18" customWidth="1"/>
    <col min="15112" max="15118" width="3.63333333333333" style="18" customWidth="1"/>
    <col min="15119" max="15119" width="4.45" style="18" customWidth="1"/>
    <col min="15120" max="15120" width="4.09166666666667" style="18" customWidth="1"/>
    <col min="15121" max="15355" width="9" style="18"/>
    <col min="15356" max="15357" width="2.63333333333333" style="18" customWidth="1"/>
    <col min="15358" max="15358" width="3.09166666666667" style="18" customWidth="1"/>
    <col min="15359" max="15359" width="6.18333333333333" style="18" customWidth="1"/>
    <col min="15360" max="15360" width="19.0916666666667" style="18" customWidth="1"/>
    <col min="15361" max="15361" width="4.63333333333333" style="18" customWidth="1"/>
    <col min="15362" max="15362" width="4.81666666666667" style="18" customWidth="1"/>
    <col min="15363" max="15363" width="4.90833333333333" style="18" customWidth="1"/>
    <col min="15364" max="15364" width="4.09166666666667" style="18" customWidth="1"/>
    <col min="15365" max="15365" width="4" style="18" customWidth="1"/>
    <col min="15366" max="15366" width="4.36666666666667" style="18" customWidth="1"/>
    <col min="15367" max="15367" width="4.63333333333333" style="18" customWidth="1"/>
    <col min="15368" max="15374" width="3.63333333333333" style="18" customWidth="1"/>
    <col min="15375" max="15375" width="4.45" style="18" customWidth="1"/>
    <col min="15376" max="15376" width="4.09166666666667" style="18" customWidth="1"/>
    <col min="15377" max="15611" width="9" style="18"/>
    <col min="15612" max="15613" width="2.63333333333333" style="18" customWidth="1"/>
    <col min="15614" max="15614" width="3.09166666666667" style="18" customWidth="1"/>
    <col min="15615" max="15615" width="6.18333333333333" style="18" customWidth="1"/>
    <col min="15616" max="15616" width="19.0916666666667" style="18" customWidth="1"/>
    <col min="15617" max="15617" width="4.63333333333333" style="18" customWidth="1"/>
    <col min="15618" max="15618" width="4.81666666666667" style="18" customWidth="1"/>
    <col min="15619" max="15619" width="4.90833333333333" style="18" customWidth="1"/>
    <col min="15620" max="15620" width="4.09166666666667" style="18" customWidth="1"/>
    <col min="15621" max="15621" width="4" style="18" customWidth="1"/>
    <col min="15622" max="15622" width="4.36666666666667" style="18" customWidth="1"/>
    <col min="15623" max="15623" width="4.63333333333333" style="18" customWidth="1"/>
    <col min="15624" max="15630" width="3.63333333333333" style="18" customWidth="1"/>
    <col min="15631" max="15631" width="4.45" style="18" customWidth="1"/>
    <col min="15632" max="15632" width="4.09166666666667" style="18" customWidth="1"/>
    <col min="15633" max="15867" width="9" style="18"/>
    <col min="15868" max="15869" width="2.63333333333333" style="18" customWidth="1"/>
    <col min="15870" max="15870" width="3.09166666666667" style="18" customWidth="1"/>
    <col min="15871" max="15871" width="6.18333333333333" style="18" customWidth="1"/>
    <col min="15872" max="15872" width="19.0916666666667" style="18" customWidth="1"/>
    <col min="15873" max="15873" width="4.63333333333333" style="18" customWidth="1"/>
    <col min="15874" max="15874" width="4.81666666666667" style="18" customWidth="1"/>
    <col min="15875" max="15875" width="4.90833333333333" style="18" customWidth="1"/>
    <col min="15876" max="15876" width="4.09166666666667" style="18" customWidth="1"/>
    <col min="15877" max="15877" width="4" style="18" customWidth="1"/>
    <col min="15878" max="15878" width="4.36666666666667" style="18" customWidth="1"/>
    <col min="15879" max="15879" width="4.63333333333333" style="18" customWidth="1"/>
    <col min="15880" max="15886" width="3.63333333333333" style="18" customWidth="1"/>
    <col min="15887" max="15887" width="4.45" style="18" customWidth="1"/>
    <col min="15888" max="15888" width="4.09166666666667" style="18" customWidth="1"/>
    <col min="15889" max="16123" width="9" style="18"/>
    <col min="16124" max="16125" width="2.63333333333333" style="18" customWidth="1"/>
    <col min="16126" max="16126" width="3.09166666666667" style="18" customWidth="1"/>
    <col min="16127" max="16127" width="6.18333333333333" style="18" customWidth="1"/>
    <col min="16128" max="16128" width="19.0916666666667" style="18" customWidth="1"/>
    <col min="16129" max="16129" width="4.63333333333333" style="18" customWidth="1"/>
    <col min="16130" max="16130" width="4.81666666666667" style="18" customWidth="1"/>
    <col min="16131" max="16131" width="4.90833333333333" style="18" customWidth="1"/>
    <col min="16132" max="16132" width="4.09166666666667" style="18" customWidth="1"/>
    <col min="16133" max="16133" width="4" style="18" customWidth="1"/>
    <col min="16134" max="16134" width="4.36666666666667" style="18" customWidth="1"/>
    <col min="16135" max="16135" width="4.63333333333333" style="18" customWidth="1"/>
    <col min="16136" max="16142" width="3.63333333333333" style="18" customWidth="1"/>
    <col min="16143" max="16143" width="4.45" style="18" customWidth="1"/>
    <col min="16144" max="16144" width="4.09166666666667" style="18" customWidth="1"/>
    <col min="16145" max="16384" width="9" style="18"/>
  </cols>
  <sheetData>
    <row r="1" ht="35" customHeight="1" spans="1:17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customHeight="1" spans="1:17">
      <c r="A2" s="22" t="s">
        <v>1</v>
      </c>
      <c r="B2" s="22"/>
      <c r="C2" s="22"/>
      <c r="D2" s="22" t="s">
        <v>2</v>
      </c>
      <c r="E2" s="23" t="s">
        <v>3</v>
      </c>
      <c r="F2" s="24" t="s">
        <v>4</v>
      </c>
      <c r="G2" s="24" t="s">
        <v>5</v>
      </c>
      <c r="H2" s="25" t="s">
        <v>6</v>
      </c>
      <c r="I2" s="25"/>
      <c r="J2" s="25"/>
      <c r="K2" s="25"/>
      <c r="L2" s="25" t="s">
        <v>7</v>
      </c>
      <c r="M2" s="25"/>
      <c r="N2" s="25"/>
      <c r="O2" s="25" t="s">
        <v>8</v>
      </c>
      <c r="P2" s="25"/>
      <c r="Q2" s="25" t="s">
        <v>9</v>
      </c>
    </row>
    <row r="3" customHeight="1" spans="1:17">
      <c r="A3" s="22"/>
      <c r="B3" s="22"/>
      <c r="C3" s="22"/>
      <c r="D3" s="22"/>
      <c r="E3" s="23"/>
      <c r="F3" s="24"/>
      <c r="G3" s="24"/>
      <c r="H3" s="25" t="s">
        <v>10</v>
      </c>
      <c r="I3" s="25" t="s">
        <v>11</v>
      </c>
      <c r="J3" s="25" t="s">
        <v>12</v>
      </c>
      <c r="K3" s="25"/>
      <c r="L3" s="25"/>
      <c r="M3" s="25"/>
      <c r="N3" s="25"/>
      <c r="O3" s="25"/>
      <c r="P3" s="25"/>
      <c r="Q3" s="25"/>
    </row>
    <row r="4" ht="22.5" spans="1:17">
      <c r="A4" s="22"/>
      <c r="B4" s="22"/>
      <c r="C4" s="22"/>
      <c r="D4" s="22"/>
      <c r="E4" s="23"/>
      <c r="F4" s="24"/>
      <c r="G4" s="24"/>
      <c r="H4" s="25"/>
      <c r="I4" s="25"/>
      <c r="J4" s="25" t="s">
        <v>13</v>
      </c>
      <c r="K4" s="25" t="s">
        <v>14</v>
      </c>
      <c r="L4" s="83">
        <v>1</v>
      </c>
      <c r="M4" s="83">
        <v>2</v>
      </c>
      <c r="N4" s="83">
        <v>3</v>
      </c>
      <c r="O4" s="83">
        <v>4</v>
      </c>
      <c r="P4" s="83">
        <v>5</v>
      </c>
      <c r="Q4" s="83"/>
    </row>
    <row r="5" s="16" customFormat="1" ht="17" customHeight="1" spans="1:17">
      <c r="A5" s="26" t="s">
        <v>15</v>
      </c>
      <c r="B5" s="26" t="s">
        <v>16</v>
      </c>
      <c r="C5" s="27" t="s">
        <v>17</v>
      </c>
      <c r="D5" s="28">
        <v>1</v>
      </c>
      <c r="E5" s="28" t="s">
        <v>18</v>
      </c>
      <c r="F5" s="28" t="s">
        <v>19</v>
      </c>
      <c r="G5" s="28">
        <v>3</v>
      </c>
      <c r="H5" s="28">
        <v>48</v>
      </c>
      <c r="I5" s="28">
        <v>40</v>
      </c>
      <c r="J5" s="28"/>
      <c r="K5" s="28">
        <v>8</v>
      </c>
      <c r="L5" s="28">
        <v>3</v>
      </c>
      <c r="M5" s="28"/>
      <c r="N5" s="28"/>
      <c r="O5" s="28"/>
      <c r="P5" s="28"/>
      <c r="Q5" s="31" t="s">
        <v>20</v>
      </c>
    </row>
    <row r="6" s="16" customFormat="1" ht="17" customHeight="1" spans="1:17">
      <c r="A6" s="29"/>
      <c r="B6" s="29"/>
      <c r="C6" s="30"/>
      <c r="D6" s="28">
        <v>2</v>
      </c>
      <c r="E6" s="31" t="s">
        <v>21</v>
      </c>
      <c r="F6" s="31" t="s">
        <v>22</v>
      </c>
      <c r="G6" s="31">
        <v>3</v>
      </c>
      <c r="H6" s="31">
        <v>48</v>
      </c>
      <c r="I6" s="31">
        <v>40</v>
      </c>
      <c r="J6" s="31"/>
      <c r="K6" s="31">
        <v>8</v>
      </c>
      <c r="L6" s="31"/>
      <c r="M6" s="31">
        <v>3</v>
      </c>
      <c r="N6" s="31"/>
      <c r="O6" s="31"/>
      <c r="P6" s="31"/>
      <c r="Q6" s="31" t="s">
        <v>20</v>
      </c>
    </row>
    <row r="7" s="16" customFormat="1" ht="13.5" spans="1:17">
      <c r="A7" s="29"/>
      <c r="B7" s="29"/>
      <c r="C7" s="30"/>
      <c r="D7" s="28">
        <v>3</v>
      </c>
      <c r="E7" s="28" t="s">
        <v>23</v>
      </c>
      <c r="F7" s="28" t="s">
        <v>24</v>
      </c>
      <c r="G7" s="31">
        <v>0.25</v>
      </c>
      <c r="H7" s="31">
        <v>8</v>
      </c>
      <c r="I7" s="31">
        <v>8</v>
      </c>
      <c r="J7" s="31"/>
      <c r="K7" s="31"/>
      <c r="L7" s="31">
        <v>0.25</v>
      </c>
      <c r="M7" s="31"/>
      <c r="N7" s="31"/>
      <c r="O7" s="31"/>
      <c r="P7" s="31"/>
      <c r="Q7" s="31" t="s">
        <v>20</v>
      </c>
    </row>
    <row r="8" s="16" customFormat="1" ht="13.5" spans="1:17">
      <c r="A8" s="29"/>
      <c r="B8" s="29"/>
      <c r="C8" s="30"/>
      <c r="D8" s="28">
        <v>4</v>
      </c>
      <c r="E8" s="28" t="s">
        <v>25</v>
      </c>
      <c r="F8" s="28" t="s">
        <v>26</v>
      </c>
      <c r="G8" s="31">
        <v>0.25</v>
      </c>
      <c r="H8" s="31">
        <v>8</v>
      </c>
      <c r="I8" s="31">
        <v>8</v>
      </c>
      <c r="J8" s="31"/>
      <c r="K8" s="31"/>
      <c r="L8" s="31"/>
      <c r="M8" s="31">
        <v>0.25</v>
      </c>
      <c r="N8" s="31"/>
      <c r="O8" s="31"/>
      <c r="P8" s="31"/>
      <c r="Q8" s="31" t="s">
        <v>20</v>
      </c>
    </row>
    <row r="9" s="16" customFormat="1" ht="13.5" spans="1:17">
      <c r="A9" s="29"/>
      <c r="B9" s="29"/>
      <c r="C9" s="30"/>
      <c r="D9" s="28">
        <v>5</v>
      </c>
      <c r="E9" s="28" t="s">
        <v>27</v>
      </c>
      <c r="F9" s="28" t="s">
        <v>28</v>
      </c>
      <c r="G9" s="31">
        <v>0.25</v>
      </c>
      <c r="H9" s="31">
        <v>8</v>
      </c>
      <c r="I9" s="31">
        <v>8</v>
      </c>
      <c r="J9" s="31"/>
      <c r="K9" s="31"/>
      <c r="L9" s="31"/>
      <c r="M9" s="31"/>
      <c r="N9" s="31"/>
      <c r="O9" s="31">
        <v>0.25</v>
      </c>
      <c r="P9" s="31"/>
      <c r="Q9" s="31" t="s">
        <v>20</v>
      </c>
    </row>
    <row r="10" s="16" customFormat="1" ht="13.5" spans="1:17">
      <c r="A10" s="29"/>
      <c r="B10" s="29"/>
      <c r="C10" s="32"/>
      <c r="D10" s="28">
        <v>6</v>
      </c>
      <c r="E10" s="28" t="s">
        <v>29</v>
      </c>
      <c r="F10" s="28" t="s">
        <v>30</v>
      </c>
      <c r="G10" s="31">
        <v>0.25</v>
      </c>
      <c r="H10" s="31">
        <v>8</v>
      </c>
      <c r="I10" s="31">
        <v>8</v>
      </c>
      <c r="J10" s="31"/>
      <c r="K10" s="31"/>
      <c r="L10" s="31"/>
      <c r="M10" s="31"/>
      <c r="N10" s="31"/>
      <c r="O10" s="31"/>
      <c r="P10" s="31">
        <v>0.25</v>
      </c>
      <c r="Q10" s="31" t="s">
        <v>20</v>
      </c>
    </row>
    <row r="11" s="16" customFormat="1" ht="13.5" spans="1:17">
      <c r="A11" s="29"/>
      <c r="B11" s="29"/>
      <c r="C11" s="30" t="s">
        <v>31</v>
      </c>
      <c r="D11" s="28">
        <v>7</v>
      </c>
      <c r="E11" s="33" t="s">
        <v>32</v>
      </c>
      <c r="F11" s="34" t="s">
        <v>33</v>
      </c>
      <c r="G11" s="33">
        <v>3</v>
      </c>
      <c r="H11" s="33">
        <v>48</v>
      </c>
      <c r="I11" s="33">
        <v>48</v>
      </c>
      <c r="J11" s="33"/>
      <c r="K11" s="28"/>
      <c r="L11" s="38">
        <v>3</v>
      </c>
      <c r="M11" s="38"/>
      <c r="N11" s="38"/>
      <c r="O11" s="38"/>
      <c r="P11" s="38"/>
      <c r="Q11" s="34" t="s">
        <v>34</v>
      </c>
    </row>
    <row r="12" s="16" customFormat="1" ht="13.5" spans="1:17">
      <c r="A12" s="29"/>
      <c r="B12" s="29"/>
      <c r="C12" s="30"/>
      <c r="D12" s="28">
        <v>8</v>
      </c>
      <c r="E12" s="33" t="s">
        <v>35</v>
      </c>
      <c r="F12" s="34" t="s">
        <v>36</v>
      </c>
      <c r="G12" s="33">
        <v>3</v>
      </c>
      <c r="H12" s="33">
        <v>48</v>
      </c>
      <c r="I12" s="33">
        <v>48</v>
      </c>
      <c r="J12" s="33"/>
      <c r="K12" s="28"/>
      <c r="L12" s="38"/>
      <c r="M12" s="38">
        <v>3</v>
      </c>
      <c r="N12" s="38"/>
      <c r="O12" s="38"/>
      <c r="P12" s="38"/>
      <c r="Q12" s="34" t="s">
        <v>34</v>
      </c>
    </row>
    <row r="13" s="16" customFormat="1" ht="13.5" spans="1:17">
      <c r="A13" s="29"/>
      <c r="B13" s="29"/>
      <c r="C13" s="30"/>
      <c r="D13" s="28">
        <v>9</v>
      </c>
      <c r="E13" s="35" t="s">
        <v>37</v>
      </c>
      <c r="F13" s="36" t="s">
        <v>38</v>
      </c>
      <c r="G13" s="37">
        <v>3</v>
      </c>
      <c r="H13" s="37">
        <v>48</v>
      </c>
      <c r="I13" s="37">
        <v>48</v>
      </c>
      <c r="J13" s="33"/>
      <c r="K13" s="28"/>
      <c r="L13" s="38">
        <v>3</v>
      </c>
      <c r="M13" s="38"/>
      <c r="N13" s="38"/>
      <c r="O13" s="38"/>
      <c r="P13" s="38"/>
      <c r="Q13" s="34" t="s">
        <v>34</v>
      </c>
    </row>
    <row r="14" s="17" customFormat="1" ht="13.5" spans="1:17">
      <c r="A14" s="29"/>
      <c r="B14" s="29"/>
      <c r="C14" s="32"/>
      <c r="D14" s="28">
        <v>10</v>
      </c>
      <c r="E14" s="35" t="s">
        <v>39</v>
      </c>
      <c r="F14" s="36" t="s">
        <v>40</v>
      </c>
      <c r="G14" s="37">
        <v>3</v>
      </c>
      <c r="H14" s="37">
        <v>48</v>
      </c>
      <c r="I14" s="37">
        <v>48</v>
      </c>
      <c r="J14" s="33"/>
      <c r="K14" s="28"/>
      <c r="L14" s="38"/>
      <c r="M14" s="38">
        <v>3</v>
      </c>
      <c r="N14" s="38"/>
      <c r="O14" s="38"/>
      <c r="P14" s="38"/>
      <c r="Q14" s="34" t="s">
        <v>34</v>
      </c>
    </row>
    <row r="15" s="17" customFormat="1" ht="13.5" spans="1:17">
      <c r="A15" s="29"/>
      <c r="B15" s="29"/>
      <c r="C15" s="30" t="s">
        <v>41</v>
      </c>
      <c r="D15" s="28">
        <v>11</v>
      </c>
      <c r="E15" s="35" t="s">
        <v>42</v>
      </c>
      <c r="F15" s="36" t="s">
        <v>43</v>
      </c>
      <c r="G15" s="37">
        <v>4</v>
      </c>
      <c r="H15" s="37">
        <v>64</v>
      </c>
      <c r="I15" s="37">
        <v>64</v>
      </c>
      <c r="J15" s="33"/>
      <c r="K15" s="28"/>
      <c r="L15" s="38">
        <v>4</v>
      </c>
      <c r="M15" s="38"/>
      <c r="N15" s="38"/>
      <c r="O15" s="38"/>
      <c r="P15" s="38"/>
      <c r="Q15" s="34" t="s">
        <v>44</v>
      </c>
    </row>
    <row r="16" s="17" customFormat="1" ht="13.5" spans="1:17">
      <c r="A16" s="29"/>
      <c r="B16" s="29"/>
      <c r="C16" s="30"/>
      <c r="D16" s="28">
        <v>12</v>
      </c>
      <c r="E16" s="38" t="s">
        <v>45</v>
      </c>
      <c r="F16" s="38" t="s">
        <v>46</v>
      </c>
      <c r="G16" s="38">
        <v>2</v>
      </c>
      <c r="H16" s="38">
        <v>32</v>
      </c>
      <c r="I16" s="38">
        <v>32</v>
      </c>
      <c r="J16" s="38"/>
      <c r="K16" s="38"/>
      <c r="L16" s="38"/>
      <c r="M16" s="38">
        <v>2</v>
      </c>
      <c r="N16" s="38"/>
      <c r="O16" s="38"/>
      <c r="P16" s="38"/>
      <c r="Q16" s="34" t="s">
        <v>44</v>
      </c>
    </row>
    <row r="17" s="17" customFormat="1" ht="13.5" spans="1:17">
      <c r="A17" s="29"/>
      <c r="B17" s="29"/>
      <c r="C17" s="32"/>
      <c r="D17" s="28">
        <v>13</v>
      </c>
      <c r="E17" s="38" t="s">
        <v>47</v>
      </c>
      <c r="F17" s="38" t="s">
        <v>48</v>
      </c>
      <c r="G17" s="38">
        <v>2</v>
      </c>
      <c r="H17" s="38">
        <v>32</v>
      </c>
      <c r="I17" s="38">
        <v>32</v>
      </c>
      <c r="J17" s="38"/>
      <c r="K17" s="38"/>
      <c r="L17" s="38"/>
      <c r="M17" s="38">
        <v>2</v>
      </c>
      <c r="N17" s="38"/>
      <c r="O17" s="38"/>
      <c r="P17" s="38"/>
      <c r="Q17" s="34" t="s">
        <v>44</v>
      </c>
    </row>
    <row r="18" s="16" customFormat="1" ht="31" customHeight="1" spans="1:17">
      <c r="A18" s="29"/>
      <c r="B18" s="29"/>
      <c r="C18" s="30" t="s">
        <v>49</v>
      </c>
      <c r="D18" s="28">
        <v>14</v>
      </c>
      <c r="E18" s="39" t="s">
        <v>50</v>
      </c>
      <c r="F18" s="35" t="s">
        <v>51</v>
      </c>
      <c r="G18" s="28">
        <v>0.5</v>
      </c>
      <c r="H18" s="28">
        <v>16</v>
      </c>
      <c r="I18" s="84"/>
      <c r="J18" s="28"/>
      <c r="K18" s="28">
        <v>16</v>
      </c>
      <c r="L18" s="38">
        <v>0.5</v>
      </c>
      <c r="M18" s="38"/>
      <c r="N18" s="38"/>
      <c r="O18" s="38"/>
      <c r="P18" s="38"/>
      <c r="Q18" s="34" t="s">
        <v>44</v>
      </c>
    </row>
    <row r="19" s="16" customFormat="1" ht="31" customHeight="1" spans="1:17">
      <c r="A19" s="29"/>
      <c r="B19" s="29"/>
      <c r="C19" s="30"/>
      <c r="D19" s="28">
        <v>15</v>
      </c>
      <c r="E19" s="39" t="s">
        <v>52</v>
      </c>
      <c r="F19" s="35" t="s">
        <v>53</v>
      </c>
      <c r="G19" s="28">
        <v>0.5</v>
      </c>
      <c r="H19" s="28">
        <v>16</v>
      </c>
      <c r="I19" s="84"/>
      <c r="J19" s="28"/>
      <c r="K19" s="28">
        <v>16</v>
      </c>
      <c r="L19" s="38"/>
      <c r="M19" s="38">
        <v>0.5</v>
      </c>
      <c r="N19" s="38"/>
      <c r="O19" s="38"/>
      <c r="P19" s="38"/>
      <c r="Q19" s="34" t="s">
        <v>44</v>
      </c>
    </row>
    <row r="20" customHeight="1" spans="1:17">
      <c r="A20" s="40"/>
      <c r="B20" s="41" t="s">
        <v>54</v>
      </c>
      <c r="C20" s="42"/>
      <c r="D20" s="42"/>
      <c r="E20" s="42"/>
      <c r="F20" s="43"/>
      <c r="G20" s="25">
        <f>SUM(G5:G19)</f>
        <v>28</v>
      </c>
      <c r="H20" s="25">
        <f>SUM(H5:H19)</f>
        <v>480</v>
      </c>
      <c r="I20" s="25">
        <f>SUM(I5:I19)</f>
        <v>432</v>
      </c>
      <c r="J20" s="25"/>
      <c r="K20" s="25">
        <f>SUM(K5:K19)</f>
        <v>48</v>
      </c>
      <c r="L20" s="25">
        <f>SUM(L5:L19)</f>
        <v>13.75</v>
      </c>
      <c r="M20" s="25">
        <f>SUM(M5:M19)</f>
        <v>13.75</v>
      </c>
      <c r="N20" s="25"/>
      <c r="O20" s="25">
        <f>SUM(O5:O19)</f>
        <v>0.25</v>
      </c>
      <c r="P20" s="25">
        <f>SUM(P5:P19)</f>
        <v>0.25</v>
      </c>
      <c r="Q20" s="34"/>
    </row>
    <row r="21" ht="108" customHeight="1" spans="1:17">
      <c r="A21" s="40"/>
      <c r="B21" s="44" t="s">
        <v>55</v>
      </c>
      <c r="C21" s="45" t="s">
        <v>56</v>
      </c>
      <c r="D21" s="46" t="s">
        <v>57</v>
      </c>
      <c r="E21" s="46"/>
      <c r="F21" s="46"/>
      <c r="G21" s="46">
        <v>2</v>
      </c>
      <c r="H21" s="46">
        <v>32</v>
      </c>
      <c r="I21" s="46">
        <v>32</v>
      </c>
      <c r="J21" s="46"/>
      <c r="K21" s="46"/>
      <c r="L21" s="85" t="s">
        <v>58</v>
      </c>
      <c r="M21" s="85"/>
      <c r="N21" s="85"/>
      <c r="O21" s="85"/>
      <c r="P21" s="85"/>
      <c r="Q21" s="88"/>
    </row>
    <row r="22" ht="20.15" customHeight="1" spans="1:17">
      <c r="A22" s="40"/>
      <c r="B22" s="47" t="s">
        <v>59</v>
      </c>
      <c r="C22" s="48"/>
      <c r="D22" s="48"/>
      <c r="E22" s="48"/>
      <c r="F22" s="49"/>
      <c r="G22" s="50">
        <v>2</v>
      </c>
      <c r="H22" s="51">
        <v>32</v>
      </c>
      <c r="I22" s="51">
        <v>32</v>
      </c>
      <c r="J22" s="46"/>
      <c r="K22" s="46"/>
      <c r="L22" s="56"/>
      <c r="M22" s="56"/>
      <c r="N22" s="56"/>
      <c r="O22" s="50"/>
      <c r="P22" s="50"/>
      <c r="Q22" s="46"/>
    </row>
    <row r="23" ht="18" customHeight="1" spans="1:17">
      <c r="A23" s="52" t="s">
        <v>60</v>
      </c>
      <c r="B23" s="53" t="s">
        <v>61</v>
      </c>
      <c r="C23" s="54"/>
      <c r="D23" s="55">
        <v>1</v>
      </c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ht="18" customHeight="1" spans="1:17">
      <c r="A24" s="57"/>
      <c r="B24" s="58"/>
      <c r="C24" s="59"/>
      <c r="D24" s="55">
        <v>2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ht="21" customHeight="1" spans="1:17">
      <c r="A25" s="57"/>
      <c r="B25" s="53" t="s">
        <v>62</v>
      </c>
      <c r="C25" s="54"/>
      <c r="D25" s="55">
        <v>3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ht="13.5" spans="1:17">
      <c r="A26" s="57"/>
      <c r="B26" s="60"/>
      <c r="C26" s="61"/>
      <c r="D26" s="55">
        <v>4</v>
      </c>
      <c r="E26" s="56"/>
      <c r="F26" s="56"/>
      <c r="G26" s="62"/>
      <c r="H26" s="62"/>
      <c r="I26" s="62"/>
      <c r="J26" s="56"/>
      <c r="K26" s="56"/>
      <c r="L26" s="56"/>
      <c r="M26" s="56"/>
      <c r="N26" s="56"/>
      <c r="O26" s="56"/>
      <c r="P26" s="56"/>
      <c r="Q26" s="56"/>
    </row>
    <row r="27" ht="13.5" spans="1:17">
      <c r="A27" s="57"/>
      <c r="B27" s="58"/>
      <c r="C27" s="59"/>
      <c r="D27" s="55">
        <v>5</v>
      </c>
      <c r="E27" s="56"/>
      <c r="F27" s="56"/>
      <c r="G27" s="62"/>
      <c r="H27" s="62"/>
      <c r="I27" s="62"/>
      <c r="J27" s="56"/>
      <c r="K27" s="56"/>
      <c r="L27" s="56"/>
      <c r="M27" s="56"/>
      <c r="N27" s="56"/>
      <c r="O27" s="56"/>
      <c r="P27" s="56"/>
      <c r="Q27" s="56"/>
    </row>
    <row r="28" customHeight="1" spans="1:17">
      <c r="A28" s="63"/>
      <c r="B28" s="47" t="s">
        <v>63</v>
      </c>
      <c r="C28" s="48"/>
      <c r="D28" s="48"/>
      <c r="E28" s="48"/>
      <c r="F28" s="49"/>
      <c r="G28" s="45">
        <f t="shared" ref="G28:K28" si="0">SUM(G23:G27)</f>
        <v>0</v>
      </c>
      <c r="H28" s="45">
        <f t="shared" si="0"/>
        <v>0</v>
      </c>
      <c r="I28" s="45">
        <f t="shared" si="0"/>
        <v>0</v>
      </c>
      <c r="J28" s="45">
        <f t="shared" si="0"/>
        <v>0</v>
      </c>
      <c r="K28" s="45">
        <f t="shared" si="0"/>
        <v>0</v>
      </c>
      <c r="L28" s="45">
        <f t="shared" ref="L28:P28" si="1">SUM(L23:L27)</f>
        <v>0</v>
      </c>
      <c r="M28" s="45">
        <f t="shared" si="1"/>
        <v>0</v>
      </c>
      <c r="N28" s="45">
        <f t="shared" si="1"/>
        <v>0</v>
      </c>
      <c r="O28" s="45">
        <f t="shared" si="1"/>
        <v>0</v>
      </c>
      <c r="P28" s="45">
        <f t="shared" si="1"/>
        <v>0</v>
      </c>
      <c r="Q28" s="56"/>
    </row>
    <row r="29" ht="15.75" customHeight="1" spans="1:17">
      <c r="A29" s="40" t="s">
        <v>64</v>
      </c>
      <c r="B29" s="64" t="s">
        <v>65</v>
      </c>
      <c r="C29" s="64"/>
      <c r="D29" s="65">
        <v>1</v>
      </c>
      <c r="E29" s="38"/>
      <c r="F29" s="66"/>
      <c r="G29" s="66"/>
      <c r="H29" s="66"/>
      <c r="I29" s="66"/>
      <c r="J29" s="66"/>
      <c r="K29" s="66"/>
      <c r="L29" s="66"/>
      <c r="M29" s="66"/>
      <c r="N29" s="86"/>
      <c r="O29" s="86"/>
      <c r="P29" s="86"/>
      <c r="Q29" s="38"/>
    </row>
    <row r="30" ht="15.75" customHeight="1" spans="1:17">
      <c r="A30" s="40"/>
      <c r="B30" s="64"/>
      <c r="C30" s="64"/>
      <c r="D30" s="65">
        <v>2</v>
      </c>
      <c r="E30" s="67"/>
      <c r="F30" s="66"/>
      <c r="G30" s="66"/>
      <c r="H30" s="66"/>
      <c r="I30" s="68"/>
      <c r="J30" s="68"/>
      <c r="K30" s="68"/>
      <c r="L30" s="38"/>
      <c r="M30" s="38"/>
      <c r="N30" s="86"/>
      <c r="O30" s="86"/>
      <c r="P30" s="86"/>
      <c r="Q30" s="38"/>
    </row>
    <row r="31" ht="15.75" customHeight="1" spans="1:17">
      <c r="A31" s="40"/>
      <c r="B31" s="64"/>
      <c r="C31" s="64"/>
      <c r="D31" s="65">
        <v>3</v>
      </c>
      <c r="E31" s="67"/>
      <c r="F31" s="66"/>
      <c r="G31" s="66"/>
      <c r="H31" s="66"/>
      <c r="I31" s="68"/>
      <c r="J31" s="68"/>
      <c r="K31" s="68"/>
      <c r="L31" s="38"/>
      <c r="M31" s="38"/>
      <c r="N31" s="86"/>
      <c r="O31" s="86"/>
      <c r="P31" s="86"/>
      <c r="Q31" s="38"/>
    </row>
    <row r="32" ht="15.75" customHeight="1" spans="1:17">
      <c r="A32" s="40"/>
      <c r="B32" s="64"/>
      <c r="C32" s="64"/>
      <c r="D32" s="65">
        <v>4</v>
      </c>
      <c r="E32" s="67"/>
      <c r="F32" s="66"/>
      <c r="G32" s="68"/>
      <c r="H32" s="68"/>
      <c r="I32" s="68"/>
      <c r="J32" s="68"/>
      <c r="K32" s="66"/>
      <c r="L32" s="38"/>
      <c r="M32" s="38"/>
      <c r="N32" s="38"/>
      <c r="O32" s="38"/>
      <c r="P32" s="86"/>
      <c r="Q32" s="38"/>
    </row>
    <row r="33" ht="13.5" spans="1:17">
      <c r="A33" s="40"/>
      <c r="B33" s="64"/>
      <c r="C33" s="64"/>
      <c r="D33" s="65">
        <v>5</v>
      </c>
      <c r="E33" s="67"/>
      <c r="F33" s="66"/>
      <c r="G33" s="66"/>
      <c r="H33" s="66"/>
      <c r="I33" s="66"/>
      <c r="J33" s="66"/>
      <c r="K33" s="66"/>
      <c r="L33" s="38"/>
      <c r="M33" s="38"/>
      <c r="N33" s="38"/>
      <c r="O33" s="38"/>
      <c r="P33" s="38"/>
      <c r="Q33" s="38"/>
    </row>
    <row r="34" ht="13.5" spans="1:17">
      <c r="A34" s="40"/>
      <c r="B34" s="64"/>
      <c r="C34" s="64"/>
      <c r="D34" s="65">
        <v>6</v>
      </c>
      <c r="E34" s="67"/>
      <c r="F34" s="66"/>
      <c r="G34" s="68"/>
      <c r="H34" s="68"/>
      <c r="I34" s="68"/>
      <c r="J34" s="68"/>
      <c r="K34" s="68"/>
      <c r="L34" s="38"/>
      <c r="M34" s="38"/>
      <c r="N34" s="38"/>
      <c r="O34" s="38"/>
      <c r="P34" s="38"/>
      <c r="Q34" s="38"/>
    </row>
    <row r="35" ht="13.5" spans="1:17">
      <c r="A35" s="40"/>
      <c r="B35" s="64"/>
      <c r="C35" s="64"/>
      <c r="D35" s="65">
        <v>7</v>
      </c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8"/>
      <c r="P35" s="38"/>
      <c r="Q35" s="38"/>
    </row>
    <row r="36" customHeight="1" spans="1:17">
      <c r="A36" s="40"/>
      <c r="B36" s="64"/>
      <c r="C36" s="64"/>
      <c r="D36" s="25" t="s">
        <v>66</v>
      </c>
      <c r="E36" s="25"/>
      <c r="F36" s="25"/>
      <c r="G36" s="25">
        <f t="shared" ref="G36:P36" si="2">SUM(G29:G35)</f>
        <v>0</v>
      </c>
      <c r="H36" s="25">
        <f t="shared" si="2"/>
        <v>0</v>
      </c>
      <c r="I36" s="25">
        <f t="shared" si="2"/>
        <v>0</v>
      </c>
      <c r="J36" s="25">
        <f t="shared" si="2"/>
        <v>0</v>
      </c>
      <c r="K36" s="25">
        <f t="shared" si="2"/>
        <v>0</v>
      </c>
      <c r="L36" s="25">
        <f t="shared" si="2"/>
        <v>0</v>
      </c>
      <c r="M36" s="25">
        <f t="shared" si="2"/>
        <v>0</v>
      </c>
      <c r="N36" s="25">
        <f t="shared" si="2"/>
        <v>0</v>
      </c>
      <c r="O36" s="25">
        <f t="shared" si="2"/>
        <v>0</v>
      </c>
      <c r="P36" s="25">
        <f t="shared" si="2"/>
        <v>0</v>
      </c>
      <c r="Q36" s="38"/>
    </row>
    <row r="37" customHeight="1" spans="1:17">
      <c r="A37" s="40"/>
      <c r="B37" s="69" t="s">
        <v>67</v>
      </c>
      <c r="C37" s="69"/>
      <c r="D37" s="38">
        <v>1</v>
      </c>
      <c r="E37" s="38"/>
      <c r="F37" s="38" t="s">
        <v>68</v>
      </c>
      <c r="G37" s="38">
        <v>2</v>
      </c>
      <c r="H37" s="38">
        <v>32</v>
      </c>
      <c r="I37" s="38">
        <v>32</v>
      </c>
      <c r="J37" s="38"/>
      <c r="K37" s="38"/>
      <c r="L37" s="38">
        <v>2</v>
      </c>
      <c r="M37" s="38"/>
      <c r="N37" s="38"/>
      <c r="O37" s="38"/>
      <c r="P37" s="38"/>
      <c r="Q37" s="38"/>
    </row>
    <row r="38" customHeight="1" spans="1:17">
      <c r="A38" s="40"/>
      <c r="B38" s="69"/>
      <c r="C38" s="69"/>
      <c r="D38" s="38">
        <v>2</v>
      </c>
      <c r="E38" s="38"/>
      <c r="F38" s="38" t="s">
        <v>69</v>
      </c>
      <c r="G38" s="38">
        <v>2</v>
      </c>
      <c r="H38" s="38">
        <v>32</v>
      </c>
      <c r="I38" s="38">
        <v>16</v>
      </c>
      <c r="J38" s="38"/>
      <c r="K38" s="38">
        <v>16</v>
      </c>
      <c r="L38" s="38">
        <v>2</v>
      </c>
      <c r="M38" s="38"/>
      <c r="N38" s="38"/>
      <c r="O38" s="38"/>
      <c r="P38" s="38"/>
      <c r="Q38" s="38"/>
    </row>
    <row r="39" customHeight="1" spans="1:17">
      <c r="A39" s="40"/>
      <c r="B39" s="69"/>
      <c r="C39" s="69"/>
      <c r="D39" s="38">
        <v>3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</row>
    <row r="40" customHeight="1" spans="1:17">
      <c r="A40" s="40"/>
      <c r="B40" s="69"/>
      <c r="C40" s="69"/>
      <c r="D40" s="38">
        <v>4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</row>
    <row r="41" customHeight="1" spans="1:17">
      <c r="A41" s="40"/>
      <c r="B41" s="69"/>
      <c r="C41" s="69"/>
      <c r="D41" s="38">
        <v>5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</row>
    <row r="42" customHeight="1" spans="1:17">
      <c r="A42" s="40"/>
      <c r="B42" s="69"/>
      <c r="C42" s="69"/>
      <c r="D42" s="38">
        <v>6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</row>
    <row r="43" customHeight="1" spans="1:17">
      <c r="A43" s="40"/>
      <c r="B43" s="69"/>
      <c r="C43" s="69"/>
      <c r="D43" s="38">
        <v>7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</row>
    <row r="44" customHeight="1" spans="1:17">
      <c r="A44" s="40"/>
      <c r="B44" s="41" t="s">
        <v>70</v>
      </c>
      <c r="C44" s="42"/>
      <c r="D44" s="42"/>
      <c r="E44" s="42"/>
      <c r="F44" s="43"/>
      <c r="G44" s="41">
        <v>2</v>
      </c>
      <c r="H44" s="70">
        <f>G44/SUM(G37:G43)*SUM(H37:H43)</f>
        <v>32</v>
      </c>
      <c r="I44" s="70">
        <f>G44/SUM(G37:G43)*SUM(I37:I43)</f>
        <v>24</v>
      </c>
      <c r="J44" s="70">
        <f>G44/SUM(G37:G43)*SUM(J37:J43)</f>
        <v>0</v>
      </c>
      <c r="K44" s="70">
        <f>G44/SUM(G37:G43)*SUM(K37:K43)</f>
        <v>8</v>
      </c>
      <c r="L44" s="25">
        <v>2</v>
      </c>
      <c r="M44" s="25"/>
      <c r="N44" s="25"/>
      <c r="O44" s="25"/>
      <c r="P44" s="25"/>
      <c r="Q44" s="38"/>
    </row>
    <row r="45" ht="31" customHeight="1" spans="1:17">
      <c r="A45" s="71" t="s">
        <v>71</v>
      </c>
      <c r="B45" s="72" t="s">
        <v>72</v>
      </c>
      <c r="C45" s="73"/>
      <c r="D45" s="74">
        <v>1</v>
      </c>
      <c r="E45" s="75"/>
      <c r="F45" s="75" t="s">
        <v>73</v>
      </c>
      <c r="G45" s="75">
        <v>4</v>
      </c>
      <c r="H45" s="76"/>
      <c r="I45" s="74"/>
      <c r="J45" s="74"/>
      <c r="K45" s="74"/>
      <c r="L45" s="74"/>
      <c r="M45" s="74"/>
      <c r="N45" s="74" t="s">
        <v>74</v>
      </c>
      <c r="O45" s="74"/>
      <c r="P45" s="74"/>
      <c r="Q45" s="38" t="s">
        <v>75</v>
      </c>
    </row>
    <row r="46" ht="53" customHeight="1" spans="1:17">
      <c r="A46" s="71"/>
      <c r="B46" s="77" t="s">
        <v>76</v>
      </c>
      <c r="C46" s="77"/>
      <c r="D46" s="38">
        <v>2</v>
      </c>
      <c r="E46" s="78"/>
      <c r="F46" s="78" t="s">
        <v>77</v>
      </c>
      <c r="G46" s="38">
        <v>10</v>
      </c>
      <c r="H46" s="38"/>
      <c r="I46" s="38"/>
      <c r="J46" s="38"/>
      <c r="K46" s="38"/>
      <c r="L46" s="38"/>
      <c r="M46" s="38"/>
      <c r="N46" s="38"/>
      <c r="O46" s="38" t="s">
        <v>78</v>
      </c>
      <c r="P46" s="38"/>
      <c r="Q46" s="38" t="s">
        <v>75</v>
      </c>
    </row>
    <row r="47" ht="36" customHeight="1" spans="1:17">
      <c r="A47" s="71"/>
      <c r="B47" s="79"/>
      <c r="C47" s="79"/>
      <c r="D47" s="38">
        <v>3</v>
      </c>
      <c r="E47" s="75"/>
      <c r="F47" s="75" t="s">
        <v>79</v>
      </c>
      <c r="G47" s="38">
        <v>8</v>
      </c>
      <c r="H47" s="38"/>
      <c r="I47" s="38"/>
      <c r="J47" s="38"/>
      <c r="K47" s="38"/>
      <c r="L47" s="38"/>
      <c r="M47" s="38"/>
      <c r="N47" s="38"/>
      <c r="O47" s="38"/>
      <c r="P47" s="38" t="s">
        <v>80</v>
      </c>
      <c r="Q47" s="38" t="s">
        <v>75</v>
      </c>
    </row>
    <row r="48" customHeight="1" spans="1:17">
      <c r="A48" s="71"/>
      <c r="B48" s="80" t="s">
        <v>81</v>
      </c>
      <c r="C48" s="80"/>
      <c r="D48" s="80"/>
      <c r="E48" s="80"/>
      <c r="F48" s="80"/>
      <c r="G48" s="24">
        <f>SUM(G45:G47)</f>
        <v>22</v>
      </c>
      <c r="H48" s="25"/>
      <c r="I48" s="25"/>
      <c r="J48" s="25"/>
      <c r="K48" s="25"/>
      <c r="L48" s="25"/>
      <c r="M48" s="25"/>
      <c r="N48" s="25">
        <v>4</v>
      </c>
      <c r="O48" s="25">
        <v>10</v>
      </c>
      <c r="P48" s="25">
        <v>8</v>
      </c>
      <c r="Q48" s="38"/>
    </row>
    <row r="49" customHeight="1" spans="1:17">
      <c r="A49" s="25" t="s">
        <v>82</v>
      </c>
      <c r="B49" s="25"/>
      <c r="C49" s="25"/>
      <c r="D49" s="25"/>
      <c r="E49" s="25"/>
      <c r="F49" s="25"/>
      <c r="G49" s="25">
        <f t="shared" ref="G49:P49" si="3">G20+G22+G28+G36+G44+G48</f>
        <v>54</v>
      </c>
      <c r="H49" s="25">
        <f t="shared" si="3"/>
        <v>544</v>
      </c>
      <c r="I49" s="25">
        <f t="shared" si="3"/>
        <v>488</v>
      </c>
      <c r="J49" s="87">
        <f t="shared" si="3"/>
        <v>0</v>
      </c>
      <c r="K49" s="87">
        <f t="shared" si="3"/>
        <v>56</v>
      </c>
      <c r="L49" s="25">
        <f t="shared" si="3"/>
        <v>15.75</v>
      </c>
      <c r="M49" s="25">
        <f t="shared" si="3"/>
        <v>13.75</v>
      </c>
      <c r="N49" s="25">
        <f t="shared" si="3"/>
        <v>4</v>
      </c>
      <c r="O49" s="25">
        <f t="shared" si="3"/>
        <v>10.25</v>
      </c>
      <c r="P49" s="25">
        <f t="shared" si="3"/>
        <v>8.25</v>
      </c>
      <c r="Q49" s="25"/>
    </row>
    <row r="50" ht="58" customHeight="1" spans="1:17">
      <c r="A50" s="81" t="s">
        <v>83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</row>
    <row r="54" spans="17:17">
      <c r="Q54" s="89"/>
    </row>
  </sheetData>
  <customSheetViews>
    <customSheetView guid="{9D4A2BF0-7743-4CB8-94D0-D0B6ABCD4EBC}" showPageBreaks="1">
      <pane ySplit="4" topLeftCell="A44" activePane="bottomLeft" state="frozen"/>
      <selection activeCell="E48" sqref="E48"/>
      <pageMargins left="0.31496062992126" right="0.31496062992126" top="0.669291338582677" bottom="1.06299212598425" header="0.31496062992126" footer="0.708661417322835"/>
      <pageSetup paperSize="9" orientation="portrait"/>
      <headerFooter>
        <oddFooter>&amp;C专业负责人/教研室主任签名：            系部领导签名：　          主管教学院领导签名：
   年   月   日                  年   月   日                年   月   日</oddFooter>
      </headerFooter>
    </customSheetView>
    <customSheetView guid="{CF0F60D2-75F7-41F9-B44C-F8511A337B34}" showPageBreaks="1" topLeftCell="B1">
      <pane ySplit="4" topLeftCell="A53" activePane="bottomLeft" state="frozen"/>
      <selection activeCell="Z72" sqref="Z72"/>
      <pageMargins left="0.313888888888889" right="0.313888888888889" top="0.668055555555556" bottom="0.668055555555556" header="0.313888888888889" footer="0.313888888888889"/>
      <pageSetup paperSize="9" orientation="portrait"/>
      <headerFooter>
        <oddFooter>&amp;C专业负责人/教研室主任签名：            系部领导签名：　          主管教学院领导签名：
   年   月   日                  年   月   日                年   月   日</oddFooter>
      </headerFooter>
    </customSheetView>
    <customSheetView guid="{AC2911B6-DA87-4D80-950B-06A6D808C948}" showPageBreaks="1">
      <pane ySplit="4" topLeftCell="A69" activePane="bottomLeft" state="frozen"/>
      <selection activeCell="Z6" sqref="Z6"/>
      <pageMargins left="0.905511811023622" right="0.905511811023622" top="0.905511811023622" bottom="0.905511811023622" header="0" footer="0"/>
      <pageSetup paperSize="9" orientation="landscape"/>
      <headerFooter/>
    </customSheetView>
    <customSheetView guid="{552A1919-3E64-4A41-B9F2-55AFD2D7ABB1}" showPageBreaks="1">
      <pane ySplit="4" topLeftCell="A5" activePane="bottomLeft" state="frozen"/>
      <selection activeCell="O4" sqref="O4"/>
      <pageMargins left="0.905511811023622" right="0.905511811023622" top="0.905511811023622" bottom="0.905511811023622" header="0" footer="0"/>
      <pageSetup paperSize="9" orientation="landscape"/>
      <headerFooter/>
    </customSheetView>
  </customSheetViews>
  <mergeCells count="38">
    <mergeCell ref="A1:Q1"/>
    <mergeCell ref="H2:K2"/>
    <mergeCell ref="J3:K3"/>
    <mergeCell ref="B20:F20"/>
    <mergeCell ref="D21:F21"/>
    <mergeCell ref="L21:Q21"/>
    <mergeCell ref="B22:F22"/>
    <mergeCell ref="B28:F28"/>
    <mergeCell ref="D36:F36"/>
    <mergeCell ref="B44:F44"/>
    <mergeCell ref="B45:C45"/>
    <mergeCell ref="B48:F48"/>
    <mergeCell ref="A49:F49"/>
    <mergeCell ref="A50:Q50"/>
    <mergeCell ref="A5:A22"/>
    <mergeCell ref="A23:A28"/>
    <mergeCell ref="A29:A44"/>
    <mergeCell ref="A45:A48"/>
    <mergeCell ref="B5:B19"/>
    <mergeCell ref="C5:C10"/>
    <mergeCell ref="C11:C14"/>
    <mergeCell ref="C15:C17"/>
    <mergeCell ref="C18:C19"/>
    <mergeCell ref="D2:D4"/>
    <mergeCell ref="E2:E4"/>
    <mergeCell ref="F2:F4"/>
    <mergeCell ref="G2:G4"/>
    <mergeCell ref="H3:H4"/>
    <mergeCell ref="I3:I4"/>
    <mergeCell ref="Q2:Q3"/>
    <mergeCell ref="A2:C4"/>
    <mergeCell ref="L2:N3"/>
    <mergeCell ref="O2:P3"/>
    <mergeCell ref="B29:C36"/>
    <mergeCell ref="B37:C43"/>
    <mergeCell ref="B46:C47"/>
    <mergeCell ref="B23:C24"/>
    <mergeCell ref="B25:C27"/>
  </mergeCells>
  <pageMargins left="0.905511811023622" right="0.905511811023622" top="0.905511811023622" bottom="0.905511811023622" header="0" footer="0"/>
  <pageSetup paperSize="9" orientation="landscape"/>
  <headerFooter/>
  <ignoredErrors>
    <ignoredError sqref="G28:I28 G48 P28 L20:P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G22" sqref="G22"/>
    </sheetView>
  </sheetViews>
  <sheetFormatPr defaultColWidth="9" defaultRowHeight="13.5"/>
  <cols>
    <col min="6" max="6" width="12.6333333333333"/>
    <col min="13" max="13" width="9.40833333333333" customWidth="1"/>
  </cols>
  <sheetData>
    <row r="1" ht="14.25" spans="1:14">
      <c r="A1" s="2" t="s">
        <v>84</v>
      </c>
      <c r="B1" s="3" t="str">
        <f>"必修课："&amp;SUM(B4:H4)&amp;"学分"</f>
        <v>必修课：50学分</v>
      </c>
      <c r="C1" s="3"/>
      <c r="D1" s="3"/>
      <c r="E1" s="3"/>
      <c r="F1" s="3"/>
      <c r="G1" s="3"/>
      <c r="H1" s="3"/>
      <c r="I1" s="3" t="str">
        <f>"选修课："&amp;SUM(I4:L4)&amp;"学分"</f>
        <v>选修课：4学分</v>
      </c>
      <c r="J1" s="3"/>
      <c r="K1" s="3"/>
      <c r="L1" s="3"/>
      <c r="M1" s="3" t="s">
        <v>85</v>
      </c>
      <c r="N1" s="3" t="s">
        <v>86</v>
      </c>
    </row>
    <row r="2" ht="14.25" spans="1:14">
      <c r="A2" s="2"/>
      <c r="B2" s="4" t="s">
        <v>87</v>
      </c>
      <c r="C2" s="4"/>
      <c r="D2" s="4" t="s">
        <v>88</v>
      </c>
      <c r="E2" s="4"/>
      <c r="F2" s="4" t="s">
        <v>89</v>
      </c>
      <c r="G2" s="4"/>
      <c r="H2" s="4" t="s">
        <v>90</v>
      </c>
      <c r="I2" s="3" t="s">
        <v>91</v>
      </c>
      <c r="J2" s="3"/>
      <c r="K2" s="3" t="s">
        <v>92</v>
      </c>
      <c r="L2" s="3"/>
      <c r="M2" s="3"/>
      <c r="N2" s="3"/>
    </row>
    <row r="3" ht="14.25" spans="1:14">
      <c r="A3" s="2"/>
      <c r="B3" s="4" t="s">
        <v>93</v>
      </c>
      <c r="C3" s="4" t="s">
        <v>94</v>
      </c>
      <c r="D3" s="4" t="s">
        <v>93</v>
      </c>
      <c r="E3" s="4" t="s">
        <v>94</v>
      </c>
      <c r="F3" s="4" t="s">
        <v>93</v>
      </c>
      <c r="G3" s="4" t="s">
        <v>94</v>
      </c>
      <c r="H3" s="4" t="s">
        <v>94</v>
      </c>
      <c r="I3" s="4" t="s">
        <v>93</v>
      </c>
      <c r="J3" s="3" t="s">
        <v>94</v>
      </c>
      <c r="K3" s="3" t="s">
        <v>93</v>
      </c>
      <c r="L3" s="3" t="s">
        <v>94</v>
      </c>
      <c r="M3" s="3"/>
      <c r="N3" s="3"/>
    </row>
    <row r="4" ht="14.25" spans="1:14">
      <c r="A4" s="5" t="s">
        <v>5</v>
      </c>
      <c r="B4" s="6">
        <f>B9/16-1</f>
        <v>26</v>
      </c>
      <c r="C4" s="6">
        <f>C9/16-1</f>
        <v>2</v>
      </c>
      <c r="D4" s="6">
        <f t="shared" ref="D4:L4" si="0">D9/16</f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v>22</v>
      </c>
      <c r="I4" s="6">
        <f t="shared" si="0"/>
        <v>1.5</v>
      </c>
      <c r="J4" s="6">
        <f t="shared" si="0"/>
        <v>0.5</v>
      </c>
      <c r="K4" s="6">
        <f t="shared" si="0"/>
        <v>2</v>
      </c>
      <c r="L4" s="6">
        <f t="shared" si="0"/>
        <v>0</v>
      </c>
      <c r="M4" s="6">
        <f>C4+E4+G4+H4+J4+L4</f>
        <v>24.5</v>
      </c>
      <c r="N4" s="6">
        <f>xx专业!G49</f>
        <v>54</v>
      </c>
    </row>
    <row r="5" ht="14.25" spans="1:14">
      <c r="A5" s="5" t="str">
        <f>"实践教学环节学分所占比例："&amp;ROUND(M4/N4*100,2)&amp;"%"</f>
        <v>实践教学环节学分所占比例：45.37%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ht="14.25" spans="1:14">
      <c r="A6" s="5" t="s">
        <v>84</v>
      </c>
      <c r="B6" s="3" t="str">
        <f>"必修课："&amp;SUM(B9:H9)&amp;"学时"</f>
        <v>必修课：480学时</v>
      </c>
      <c r="C6" s="3"/>
      <c r="D6" s="3"/>
      <c r="E6" s="3"/>
      <c r="F6" s="3"/>
      <c r="G6" s="3"/>
      <c r="H6" s="3"/>
      <c r="I6" s="3" t="str">
        <f>"选修课："&amp;SUM(I9:L9)&amp;"学时"</f>
        <v>选修课：64学时</v>
      </c>
      <c r="J6" s="3"/>
      <c r="K6" s="3"/>
      <c r="L6" s="3"/>
      <c r="M6" s="3" t="s">
        <v>95</v>
      </c>
      <c r="N6" s="3" t="s">
        <v>96</v>
      </c>
    </row>
    <row r="7" ht="14.25" spans="1:14">
      <c r="A7" s="5"/>
      <c r="B7" s="4" t="s">
        <v>87</v>
      </c>
      <c r="C7" s="4"/>
      <c r="D7" s="4" t="s">
        <v>88</v>
      </c>
      <c r="E7" s="4"/>
      <c r="F7" s="4" t="s">
        <v>89</v>
      </c>
      <c r="G7" s="4"/>
      <c r="H7" s="4" t="s">
        <v>90</v>
      </c>
      <c r="I7" s="3" t="s">
        <v>91</v>
      </c>
      <c r="J7" s="3"/>
      <c r="K7" s="3" t="s">
        <v>92</v>
      </c>
      <c r="L7" s="3"/>
      <c r="M7" s="3"/>
      <c r="N7" s="3"/>
    </row>
    <row r="8" ht="14.25" spans="1:14">
      <c r="A8" s="5"/>
      <c r="B8" s="4" t="s">
        <v>93</v>
      </c>
      <c r="C8" s="4" t="s">
        <v>94</v>
      </c>
      <c r="D8" s="4" t="s">
        <v>93</v>
      </c>
      <c r="E8" s="4" t="s">
        <v>94</v>
      </c>
      <c r="F8" s="4" t="s">
        <v>93</v>
      </c>
      <c r="G8" s="4" t="s">
        <v>94</v>
      </c>
      <c r="H8" s="4" t="s">
        <v>94</v>
      </c>
      <c r="I8" s="4" t="s">
        <v>93</v>
      </c>
      <c r="J8" s="3" t="s">
        <v>94</v>
      </c>
      <c r="K8" s="3" t="s">
        <v>93</v>
      </c>
      <c r="L8" s="3" t="s">
        <v>94</v>
      </c>
      <c r="M8" s="3"/>
      <c r="N8" s="3"/>
    </row>
    <row r="9" ht="27.75" spans="1:14">
      <c r="A9" s="5" t="s">
        <v>97</v>
      </c>
      <c r="B9" s="8">
        <f>xx专业!I20</f>
        <v>432</v>
      </c>
      <c r="C9" s="8">
        <f>(xx专业!J20+xx专业!K20)</f>
        <v>48</v>
      </c>
      <c r="D9" s="8">
        <f>xx专业!I28</f>
        <v>0</v>
      </c>
      <c r="E9" s="8">
        <f>(xx专业!J28+xx专业!K28)</f>
        <v>0</v>
      </c>
      <c r="F9" s="8">
        <f>xx专业!I36</f>
        <v>0</v>
      </c>
      <c r="G9" s="8">
        <f>(xx专业!J36+xx专业!K36)</f>
        <v>0</v>
      </c>
      <c r="H9" s="8" t="s">
        <v>98</v>
      </c>
      <c r="I9" s="6">
        <f>xx专业!I44</f>
        <v>24</v>
      </c>
      <c r="J9" s="6">
        <f>(xx专业!J44+xx专业!K44)</f>
        <v>8</v>
      </c>
      <c r="K9" s="6">
        <f>xx专业!I22</f>
        <v>32</v>
      </c>
      <c r="L9" s="6">
        <v>0</v>
      </c>
      <c r="M9" s="6" t="str">
        <f>C9+E9+G9+J9+L9&amp;"+"&amp;H9</f>
        <v>56+26周</v>
      </c>
      <c r="N9" s="6" t="str">
        <f>SUM(B9:G9)+SUM(I9:L9)&amp;"+"&amp;H9</f>
        <v>544+26周</v>
      </c>
    </row>
    <row r="10" ht="14.25" spans="1:14">
      <c r="A10" s="5" t="str">
        <f>"实践教学环节学时所占比例："&amp;ROUND((C9+E9+G9+J9+L9+LEFT(H9,2)*20)/((SUM(B9:G9)+SUM(I9:L9)+LEFT(H9,2)*20))*100,2)&amp;"%"</f>
        <v>实践教学环节学时所占比例：54.14%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ht="14.25" spans="1:14">
      <c r="A11" s="9" t="s">
        <v>99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4"/>
    </row>
    <row r="12" s="1" customFormat="1" ht="15" customHeight="1" spans="1:14">
      <c r="A12" s="9" t="s">
        <v>100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4"/>
    </row>
    <row r="13" s="1" customFormat="1" ht="15" customHeight="1" spans="1:14">
      <c r="A13" s="9" t="s">
        <v>101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4"/>
    </row>
    <row r="14" s="1" customFormat="1" ht="15.75" customHeight="1" spans="1:14">
      <c r="A14" s="9" t="s">
        <v>102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4"/>
    </row>
    <row r="15" s="1" customFormat="1" ht="15.75" spans="1:14">
      <c r="A15" s="12" t="s">
        <v>103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5"/>
    </row>
  </sheetData>
  <customSheetViews>
    <customSheetView guid="{9D4A2BF0-7743-4CB8-94D0-D0B6ABCD4EBC}" scale="85">
      <selection activeCell="D20" sqref="D20"/>
      <pageMargins left="0.75" right="0.75" top="1" bottom="1" header="0.511805555555556" footer="0.511805555555556"/>
      <pageSetup paperSize="9" orientation="portrait"/>
      <headerFooter/>
    </customSheetView>
    <customSheetView guid="{CF0F60D2-75F7-41F9-B44C-F8511A337B34}" scale="85">
      <selection activeCell="D20" sqref="D20"/>
      <pageMargins left="0.75" right="0.75" top="1" bottom="1" header="0.511805555555556" footer="0.511805555555556"/>
      <pageSetup paperSize="9" orientation="portrait"/>
      <headerFooter/>
    </customSheetView>
    <customSheetView guid="{AC2911B6-DA87-4D80-950B-06A6D808C948}" scale="85">
      <selection activeCell="D20" sqref="D20"/>
      <pageMargins left="0.75" right="0.75" top="1" bottom="1" header="0.511805555555556" footer="0.511805555555556"/>
      <pageSetup paperSize="9" orientation="portrait"/>
      <headerFooter/>
    </customSheetView>
    <customSheetView guid="{552A1919-3E64-4A41-B9F2-55AFD2D7ABB1}" scale="85">
      <selection activeCell="D20" sqref="D20"/>
      <pageMargins left="0.75" right="0.75" top="1" bottom="1" header="0.511805555555556" footer="0.511805555555556"/>
      <pageSetup paperSize="9" orientation="portrait"/>
      <headerFooter/>
    </customSheetView>
  </customSheetViews>
  <mergeCells count="27">
    <mergeCell ref="B1:H1"/>
    <mergeCell ref="I1:L1"/>
    <mergeCell ref="B2:C2"/>
    <mergeCell ref="D2:E2"/>
    <mergeCell ref="F2:G2"/>
    <mergeCell ref="I2:J2"/>
    <mergeCell ref="K2:L2"/>
    <mergeCell ref="A5:N5"/>
    <mergeCell ref="B6:H6"/>
    <mergeCell ref="I6:L6"/>
    <mergeCell ref="B7:C7"/>
    <mergeCell ref="D7:E7"/>
    <mergeCell ref="F7:G7"/>
    <mergeCell ref="I7:J7"/>
    <mergeCell ref="K7:L7"/>
    <mergeCell ref="A10:N10"/>
    <mergeCell ref="A11:N11"/>
    <mergeCell ref="A12:N12"/>
    <mergeCell ref="A13:N13"/>
    <mergeCell ref="A14:N14"/>
    <mergeCell ref="A15:N15"/>
    <mergeCell ref="A1:A3"/>
    <mergeCell ref="A6:A8"/>
    <mergeCell ref="M1:M3"/>
    <mergeCell ref="M6:M8"/>
    <mergeCell ref="N1:N3"/>
    <mergeCell ref="N6:N8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xx专业</vt:lpstr>
      <vt:lpstr>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静宇</cp:lastModifiedBy>
  <dcterms:created xsi:type="dcterms:W3CDTF">2017-05-03T07:50:00Z</dcterms:created>
  <cp:lastPrinted>2017-10-27T06:16:00Z</cp:lastPrinted>
  <dcterms:modified xsi:type="dcterms:W3CDTF">2022-06-06T09:14:52Z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9A40E07D535A43E7BE448B9036E6428C</vt:lpwstr>
  </property>
</Properties>
</file>